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Hour log" sheetId="3" state="visible" r:id="rId3"/>
    <sheet xmlns:r="http://schemas.openxmlformats.org/officeDocument/2006/relationships" name="Other people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REP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"/>
    <numFmt numFmtId="167" formatCode="mmm yyyy"/>
  </numFmts>
  <fonts count="9">
    <font>
      <name val="Calibri"/>
      <family val="2"/>
      <color theme="1"/>
      <sz val="11"/>
      <scheme val="minor"/>
    </font>
    <font>
      <b val="1"/>
      <color rgb="0029334A"/>
      <sz val="18"/>
    </font>
    <font>
      <i val="1"/>
      <color rgb="0072737A"/>
      <sz val="10"/>
    </font>
    <font>
      <b val="1"/>
      <color rgb="0029334A"/>
      <sz val="13"/>
    </font>
    <font>
      <b val="1"/>
      <color rgb="008B6529"/>
    </font>
    <font>
      <b val="1"/>
      <color rgb="00FFFFFF"/>
    </font>
    <font>
      <i val="1"/>
      <color rgb="008A8D96"/>
    </font>
    <font>
      <b val="1"/>
      <color rgb="0029334A"/>
      <sz val="16"/>
    </font>
    <font>
      <b val="1"/>
    </font>
  </fonts>
  <fills count="4">
    <fill>
      <patternFill/>
    </fill>
    <fill>
      <patternFill patternType="gray125"/>
    </fill>
    <fill>
      <patternFill patternType="solid">
        <fgColor rgb="0029334A"/>
      </patternFill>
    </fill>
    <fill>
      <patternFill patternType="solid">
        <fgColor rgb="00FFF1D6"/>
      </patternFill>
    </fill>
  </fills>
  <borders count="2">
    <border>
      <left/>
      <right/>
      <top/>
      <bottom/>
      <diagonal/>
    </border>
    <border>
      <left style="thin">
        <color rgb="00E6E2DA"/>
      </left>
      <right style="thin">
        <color rgb="00E6E2DA"/>
      </right>
      <top style="thin">
        <color rgb="00E6E2DA"/>
      </top>
      <bottom style="thin">
        <color rgb="00E6E2D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4" fontId="6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vertical="top" wrapText="1"/>
    </xf>
    <xf numFmtId="165" fontId="6" fillId="0" borderId="0" pivotButton="0" quotePrefix="0" xfId="0"/>
    <xf numFmtId="2" fontId="6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0" fillId="3" borderId="0" pivotButton="0" quotePrefix="0" xfId="0"/>
    <xf numFmtId="0" fontId="6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0" fontId="0" fillId="3" borderId="1" pivotButton="0" quotePrefix="0" xfId="0"/>
    <xf numFmtId="9" fontId="0" fillId="0" borderId="1" pivotButton="0" quotePrefix="0" xfId="0"/>
    <xf numFmtId="166" fontId="8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1D6"/>
        </patternFill>
      </fill>
    </dxf>
    <dxf>
      <fill>
        <patternFill patternType="solid">
          <fgColor rgb="00E7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PropHours material participation log template</t>
        </is>
      </c>
    </row>
    <row r="2">
      <c r="B2" s="2" t="inlineStr">
        <is>
          <t>For short-term rental (STR) and long-term rental (LTR) owners tracking material participation and real estate professional status (REPS).</t>
        </is>
      </c>
    </row>
    <row r="3">
      <c r="B3" s="3" t="inlineStr"/>
    </row>
    <row r="4">
      <c r="B4" s="4" t="inlineStr">
        <is>
          <t>How to use it</t>
        </is>
      </c>
    </row>
    <row r="5">
      <c r="B5" s="3" t="inlineStr">
        <is>
          <t>1. Set the tax year in cell B2 of the Summary and REPS tabs.</t>
        </is>
      </c>
    </row>
    <row r="6">
      <c r="B6" s="3" t="inlineStr">
        <is>
          <t>2. Hour log: add one row per task on the day you do it. Enter minutes, or a start and end time and let the sheet work out the minutes.</t>
        </is>
      </c>
    </row>
    <row r="7">
      <c r="B7" s="3" t="inlineStr">
        <is>
          <t>3. Record who did the work (You or Spouse), what you did, the property, and where the supporting evidence lives (receipt, photo, invoice, message thread).</t>
        </is>
      </c>
    </row>
    <row r="8">
      <c r="B8" s="3" t="inlineStr">
        <is>
          <t>4. Fill in 'Entry written on' with the date you made the entry. Entries made at the time of the work are far stronger than ones rebuilt at tax time; entries written more than 7 days after the work are highlighted.</t>
        </is>
      </c>
    </row>
    <row r="9">
      <c r="B9" s="3" t="inlineStr">
        <is>
          <t>5. Other people: record the hours your co-host, cleaner, property manager or contractors worked on each property, with the invoice or agreement that shows it.</t>
        </is>
      </c>
    </row>
    <row r="10">
      <c r="B10" s="3" t="inlineStr">
        <is>
          <t>6. REPS: if you are working toward real estate professional status, add your other working hours each month (a W-2 job, another business).</t>
        </is>
      </c>
    </row>
    <row r="11">
      <c r="B11" s="3" t="inlineStr">
        <is>
          <t>7. Summary: list your properties; totals and indicators update automatically. Delete the grey example rows before you start.</t>
        </is>
      </c>
    </row>
    <row r="12">
      <c r="B12" s="3" t="inlineStr"/>
    </row>
    <row r="13">
      <c r="B13" s="4" t="inlineStr">
        <is>
          <t>Good to know</t>
        </is>
      </c>
    </row>
    <row r="14">
      <c r="B14" s="3" t="inlineStr">
        <is>
          <t>- Indicators only compare recorded hours with the 100-, 500- and 750-hour thresholds. They do not determine material participation, REPS or eligibility to deduct losses.</t>
        </is>
      </c>
    </row>
    <row r="15">
      <c r="B15" s="3" t="inlineStr">
        <is>
          <t>- Your spouse's participation generally counts toward material participation. For REPS, one spouse must meet the 750-hour and more-than-half tests on their own, so REPS counts only rows marked 'You'.</t>
        </is>
      </c>
    </row>
    <row r="16">
      <c r="B16" s="3" t="inlineStr">
        <is>
          <t>- Hours as an employee don't count toward REPS unless you own more than 5% of the employer. Investor-type work, such as reviewing statements in a non-managerial role, generally doesn't count.</t>
        </is>
      </c>
    </row>
    <row r="17">
      <c r="B17" s="3" t="inlineStr">
        <is>
          <t>- Works in Excel 2019 or later, Excel for Microsoft 365, Numbers and Google Sheets (File &gt; Import).</t>
        </is>
      </c>
    </row>
    <row r="18">
      <c r="B18" s="3" t="inlineStr"/>
    </row>
    <row r="19">
      <c r="B19" s="5" t="inlineStr">
        <is>
          <t>Rather log from your phone? PropHours logs hours by timer, voice, receipt scan or AI and keeps the evidence with each entry: https://prophours.app</t>
        </is>
      </c>
    </row>
    <row r="20">
      <c r="B20" s="2" t="inlineStr">
        <is>
          <t>General information only, not tax advice. Review your records with a qualified tax professional.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Guest communication</t>
        </is>
      </c>
    </row>
    <row r="2">
      <c r="A2" t="inlineStr">
        <is>
          <t>Turnover coordination</t>
        </is>
      </c>
    </row>
    <row r="3">
      <c r="A3" t="inlineStr">
        <is>
          <t>Repairs &amp; maintenance</t>
        </is>
      </c>
    </row>
    <row r="4">
      <c r="A4" t="inlineStr">
        <is>
          <t>Contractor coordination</t>
        </is>
      </c>
    </row>
    <row r="5">
      <c r="A5" t="inlineStr">
        <is>
          <t>Bookkeeping &amp; records</t>
        </is>
      </c>
    </row>
    <row r="6">
      <c r="A6" t="inlineStr">
        <is>
          <t>Pricing &amp; listing</t>
        </is>
      </c>
    </row>
    <row r="7">
      <c r="A7" t="inlineStr">
        <is>
          <t>Supplies &amp; restocking</t>
        </is>
      </c>
    </row>
    <row r="8">
      <c r="A8" t="inlineStr">
        <is>
          <t>Inspections &amp; site visits</t>
        </is>
      </c>
    </row>
    <row r="9">
      <c r="A9" t="inlineStr">
        <is>
          <t>Tenant screening &amp; leasing</t>
        </is>
      </c>
    </row>
    <row r="10">
      <c r="A10" t="inlineStr">
        <is>
          <t>Furnishing &amp; setup</t>
        </is>
      </c>
    </row>
    <row r="11">
      <c r="A11" t="inlineStr">
        <is>
          <t>Other management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44" customWidth="1" min="4" max="4"/>
    <col width="24" customWidth="1" min="5" max="5"/>
    <col width="9" customWidth="1" min="6" max="6"/>
    <col width="9" customWidth="1" min="7" max="7"/>
    <col width="10" customWidth="1" min="8" max="8"/>
    <col width="8" customWidth="1" min="9" max="9"/>
    <col width="10" customWidth="1" min="10" max="10"/>
    <col width="34" customWidth="1" min="11" max="11"/>
    <col width="28" customWidth="1" min="12" max="12"/>
    <col width="14" customWidth="1" min="13" max="13"/>
  </cols>
  <sheetData>
    <row r="1" ht="32" customHeight="1">
      <c r="A1" s="6" t="inlineStr">
        <is>
          <t>Date</t>
        </is>
      </c>
      <c r="B1" s="6" t="inlineStr">
        <is>
          <t>Property</t>
        </is>
      </c>
      <c r="C1" s="6" t="inlineStr">
        <is>
          <t>Rental type</t>
        </is>
      </c>
      <c r="D1" s="6" t="inlineStr">
        <is>
          <t>What you did</t>
        </is>
      </c>
      <c r="E1" s="6" t="inlineStr">
        <is>
          <t>Category</t>
        </is>
      </c>
      <c r="F1" s="6" t="inlineStr">
        <is>
          <t>Start</t>
        </is>
      </c>
      <c r="G1" s="6" t="inlineStr">
        <is>
          <t>End</t>
        </is>
      </c>
      <c r="H1" s="6" t="inlineStr">
        <is>
          <t>Minutes</t>
        </is>
      </c>
      <c r="I1" s="6" t="inlineStr">
        <is>
          <t>Hours</t>
        </is>
      </c>
      <c r="J1" s="6" t="inlineStr">
        <is>
          <t>Who</t>
        </is>
      </c>
      <c r="K1" s="6" t="inlineStr">
        <is>
          <t>Evidence (receipt, photo, invoice, thread)</t>
        </is>
      </c>
      <c r="L1" s="6" t="inlineStr">
        <is>
          <t>Notes</t>
        </is>
      </c>
      <c r="M1" s="6" t="inlineStr">
        <is>
          <t>Entry written on</t>
        </is>
      </c>
    </row>
    <row r="2">
      <c r="A2" s="7" t="n">
        <v>46028</v>
      </c>
      <c r="B2" s="8" t="inlineStr">
        <is>
          <t>Harbor View Cottage</t>
        </is>
      </c>
      <c r="C2" s="8" t="inlineStr">
        <is>
          <t>STR</t>
        </is>
      </c>
      <c r="D2" s="9" t="inlineStr">
        <is>
          <t>Answered guest questions and approved a date change</t>
        </is>
      </c>
      <c r="E2" s="8" t="inlineStr">
        <is>
          <t>Guest communication</t>
        </is>
      </c>
      <c r="F2" s="10" t="n"/>
      <c r="G2" s="10" t="n"/>
      <c r="H2" s="8" t="n">
        <v>35</v>
      </c>
      <c r="I2" s="11">
        <f>IF(ISNUMBER(H2),ROUND(H2/60,2),"")</f>
        <v/>
      </c>
      <c r="J2" s="8" t="inlineStr">
        <is>
          <t>You</t>
        </is>
      </c>
      <c r="K2" s="9" t="inlineStr">
        <is>
          <t>Airbnb message thread</t>
        </is>
      </c>
      <c r="L2" s="9" t="inlineStr">
        <is>
          <t>Example row - delete</t>
        </is>
      </c>
      <c r="M2" s="7" t="n">
        <v>46028</v>
      </c>
    </row>
    <row r="3">
      <c r="A3" s="7" t="n">
        <v>46031</v>
      </c>
      <c r="B3" s="8" t="inlineStr">
        <is>
          <t>Harbor View Cottage</t>
        </is>
      </c>
      <c r="C3" s="8" t="inlineStr">
        <is>
          <t>STR</t>
        </is>
      </c>
      <c r="D3" s="9" t="inlineStr">
        <is>
          <t>Met the plumber and approved the water heater repair</t>
        </is>
      </c>
      <c r="E3" s="8" t="inlineStr">
        <is>
          <t>Contractor coordination</t>
        </is>
      </c>
      <c r="F3" s="10" t="n">
        <v>0.375</v>
      </c>
      <c r="G3" s="10" t="n">
        <v>0.4375</v>
      </c>
      <c r="H3" s="8">
        <f>IF(AND(ISNUMBER(F3),ISNUMBER(G3)),ROUND(MOD(G3-F3,1)*1440,0),"")</f>
        <v/>
      </c>
      <c r="I3" s="11">
        <f>IF(ISNUMBER(H3),ROUND(H3/60,2),"")</f>
        <v/>
      </c>
      <c r="J3" s="8" t="inlineStr">
        <is>
          <t>You</t>
        </is>
      </c>
      <c r="K3" s="9" t="inlineStr">
        <is>
          <t>Invoice #1042 (photo)</t>
        </is>
      </c>
      <c r="L3" s="9" t="inlineStr">
        <is>
          <t>Example row - delete</t>
        </is>
      </c>
      <c r="M3" s="7" t="n">
        <v>46031</v>
      </c>
    </row>
    <row r="4">
      <c r="A4" s="7" t="n">
        <v>46034</v>
      </c>
      <c r="B4" s="8" t="inlineStr">
        <is>
          <t>Maple Street Loft</t>
        </is>
      </c>
      <c r="C4" s="8" t="inlineStr">
        <is>
          <t>LTR</t>
        </is>
      </c>
      <c r="D4" s="9" t="inlineStr">
        <is>
          <t>Reconciled December rent and expenses</t>
        </is>
      </c>
      <c r="E4" s="8" t="inlineStr">
        <is>
          <t>Bookkeeping &amp; records</t>
        </is>
      </c>
      <c r="F4" s="10" t="n"/>
      <c r="G4" s="10" t="n"/>
      <c r="H4" s="8" t="n">
        <v>60</v>
      </c>
      <c r="I4" s="11">
        <f>IF(ISNUMBER(H4),ROUND(H4/60,2),"")</f>
        <v/>
      </c>
      <c r="J4" s="8" t="inlineStr">
        <is>
          <t>You</t>
        </is>
      </c>
      <c r="K4" s="9" t="inlineStr">
        <is>
          <t>Bank export, Jan 12</t>
        </is>
      </c>
      <c r="L4" s="9" t="inlineStr">
        <is>
          <t>Example row - delete</t>
        </is>
      </c>
      <c r="M4" s="7" t="n">
        <v>46034</v>
      </c>
    </row>
    <row r="5">
      <c r="A5" s="7" t="n">
        <v>46036</v>
      </c>
      <c r="B5" s="8" t="inlineStr">
        <is>
          <t>Harbor View Cottage</t>
        </is>
      </c>
      <c r="C5" s="8" t="inlineStr">
        <is>
          <t>STR</t>
        </is>
      </c>
      <c r="D5" s="9" t="inlineStr">
        <is>
          <t>Restocked supplies after two turnovers</t>
        </is>
      </c>
      <c r="E5" s="8" t="inlineStr">
        <is>
          <t>Supplies &amp; restocking</t>
        </is>
      </c>
      <c r="F5" s="10" t="n"/>
      <c r="G5" s="10" t="n"/>
      <c r="H5" s="8" t="n">
        <v>50</v>
      </c>
      <c r="I5" s="11">
        <f>IF(ISNUMBER(H5),ROUND(H5/60,2),"")</f>
        <v/>
      </c>
      <c r="J5" s="8" t="inlineStr">
        <is>
          <t>Spouse</t>
        </is>
      </c>
      <c r="K5" s="9" t="inlineStr">
        <is>
          <t>Store receipt (photo)</t>
        </is>
      </c>
      <c r="L5" s="9" t="inlineStr">
        <is>
          <t>Example row - delete</t>
        </is>
      </c>
      <c r="M5" s="7" t="n">
        <v>46036</v>
      </c>
    </row>
    <row r="6">
      <c r="A6" s="12" t="n"/>
      <c r="D6" s="3" t="n"/>
      <c r="F6" s="13" t="n"/>
      <c r="G6" s="13" t="n"/>
      <c r="H6">
        <f>IF(AND(ISNUMBER(F6),ISNUMBER(G6)),ROUND(MOD(G6-F6,1)*1440,0),"")</f>
        <v/>
      </c>
      <c r="I6" s="14">
        <f>IF(ISNUMBER(H6),ROUND(H6/60,2),"")</f>
        <v/>
      </c>
      <c r="K6" s="3" t="n"/>
      <c r="L6" s="3" t="n"/>
      <c r="M6" s="12" t="n"/>
    </row>
    <row r="7">
      <c r="A7" s="12" t="n"/>
      <c r="D7" s="3" t="n"/>
      <c r="F7" s="13" t="n"/>
      <c r="G7" s="13" t="n"/>
      <c r="H7">
        <f>IF(AND(ISNUMBER(F7),ISNUMBER(G7)),ROUND(MOD(G7-F7,1)*1440,0),"")</f>
        <v/>
      </c>
      <c r="I7" s="14">
        <f>IF(ISNUMBER(H7),ROUND(H7/60,2),"")</f>
        <v/>
      </c>
      <c r="K7" s="3" t="n"/>
      <c r="L7" s="3" t="n"/>
      <c r="M7" s="12" t="n"/>
    </row>
    <row r="8">
      <c r="A8" s="12" t="n"/>
      <c r="D8" s="3" t="n"/>
      <c r="F8" s="13" t="n"/>
      <c r="G8" s="13" t="n"/>
      <c r="H8">
        <f>IF(AND(ISNUMBER(F8),ISNUMBER(G8)),ROUND(MOD(G8-F8,1)*1440,0),"")</f>
        <v/>
      </c>
      <c r="I8" s="14">
        <f>IF(ISNUMBER(H8),ROUND(H8/60,2),"")</f>
        <v/>
      </c>
      <c r="K8" s="3" t="n"/>
      <c r="L8" s="3" t="n"/>
      <c r="M8" s="12" t="n"/>
    </row>
    <row r="9">
      <c r="A9" s="12" t="n"/>
      <c r="D9" s="3" t="n"/>
      <c r="F9" s="13" t="n"/>
      <c r="G9" s="13" t="n"/>
      <c r="H9">
        <f>IF(AND(ISNUMBER(F9),ISNUMBER(G9)),ROUND(MOD(G9-F9,1)*1440,0),"")</f>
        <v/>
      </c>
      <c r="I9" s="14">
        <f>IF(ISNUMBER(H9),ROUND(H9/60,2),"")</f>
        <v/>
      </c>
      <c r="K9" s="3" t="n"/>
      <c r="L9" s="3" t="n"/>
      <c r="M9" s="12" t="n"/>
    </row>
    <row r="10">
      <c r="A10" s="12" t="n"/>
      <c r="D10" s="3" t="n"/>
      <c r="F10" s="13" t="n"/>
      <c r="G10" s="13" t="n"/>
      <c r="H10">
        <f>IF(AND(ISNUMBER(F10),ISNUMBER(G10)),ROUND(MOD(G10-F10,1)*1440,0),"")</f>
        <v/>
      </c>
      <c r="I10" s="14">
        <f>IF(ISNUMBER(H10),ROUND(H10/60,2),"")</f>
        <v/>
      </c>
      <c r="K10" s="3" t="n"/>
      <c r="L10" s="3" t="n"/>
      <c r="M10" s="12" t="n"/>
    </row>
    <row r="11">
      <c r="A11" s="12" t="n"/>
      <c r="D11" s="3" t="n"/>
      <c r="F11" s="13" t="n"/>
      <c r="G11" s="13" t="n"/>
      <c r="H11">
        <f>IF(AND(ISNUMBER(F11),ISNUMBER(G11)),ROUND(MOD(G11-F11,1)*1440,0),"")</f>
        <v/>
      </c>
      <c r="I11" s="14">
        <f>IF(ISNUMBER(H11),ROUND(H11/60,2),"")</f>
        <v/>
      </c>
      <c r="K11" s="3" t="n"/>
      <c r="L11" s="3" t="n"/>
      <c r="M11" s="12" t="n"/>
    </row>
    <row r="12">
      <c r="A12" s="12" t="n"/>
      <c r="D12" s="3" t="n"/>
      <c r="F12" s="13" t="n"/>
      <c r="G12" s="13" t="n"/>
      <c r="H12">
        <f>IF(AND(ISNUMBER(F12),ISNUMBER(G12)),ROUND(MOD(G12-F12,1)*1440,0),"")</f>
        <v/>
      </c>
      <c r="I12" s="14">
        <f>IF(ISNUMBER(H12),ROUND(H12/60,2),"")</f>
        <v/>
      </c>
      <c r="K12" s="3" t="n"/>
      <c r="L12" s="3" t="n"/>
      <c r="M12" s="12" t="n"/>
    </row>
    <row r="13">
      <c r="A13" s="12" t="n"/>
      <c r="D13" s="3" t="n"/>
      <c r="F13" s="13" t="n"/>
      <c r="G13" s="13" t="n"/>
      <c r="H13">
        <f>IF(AND(ISNUMBER(F13),ISNUMBER(G13)),ROUND(MOD(G13-F13,1)*1440,0),"")</f>
        <v/>
      </c>
      <c r="I13" s="14">
        <f>IF(ISNUMBER(H13),ROUND(H13/60,2),"")</f>
        <v/>
      </c>
      <c r="K13" s="3" t="n"/>
      <c r="L13" s="3" t="n"/>
      <c r="M13" s="12" t="n"/>
    </row>
    <row r="14">
      <c r="A14" s="12" t="n"/>
      <c r="D14" s="3" t="n"/>
      <c r="F14" s="13" t="n"/>
      <c r="G14" s="13" t="n"/>
      <c r="H14">
        <f>IF(AND(ISNUMBER(F14),ISNUMBER(G14)),ROUND(MOD(G14-F14,1)*1440,0),"")</f>
        <v/>
      </c>
      <c r="I14" s="14">
        <f>IF(ISNUMBER(H14),ROUND(H14/60,2),"")</f>
        <v/>
      </c>
      <c r="K14" s="3" t="n"/>
      <c r="L14" s="3" t="n"/>
      <c r="M14" s="12" t="n"/>
    </row>
    <row r="15">
      <c r="A15" s="12" t="n"/>
      <c r="D15" s="3" t="n"/>
      <c r="F15" s="13" t="n"/>
      <c r="G15" s="13" t="n"/>
      <c r="H15">
        <f>IF(AND(ISNUMBER(F15),ISNUMBER(G15)),ROUND(MOD(G15-F15,1)*1440,0),"")</f>
        <v/>
      </c>
      <c r="I15" s="14">
        <f>IF(ISNUMBER(H15),ROUND(H15/60,2),"")</f>
        <v/>
      </c>
      <c r="K15" s="3" t="n"/>
      <c r="L15" s="3" t="n"/>
      <c r="M15" s="12" t="n"/>
    </row>
    <row r="16">
      <c r="A16" s="12" t="n"/>
      <c r="D16" s="3" t="n"/>
      <c r="F16" s="13" t="n"/>
      <c r="G16" s="13" t="n"/>
      <c r="H16">
        <f>IF(AND(ISNUMBER(F16),ISNUMBER(G16)),ROUND(MOD(G16-F16,1)*1440,0),"")</f>
        <v/>
      </c>
      <c r="I16" s="14">
        <f>IF(ISNUMBER(H16),ROUND(H16/60,2),"")</f>
        <v/>
      </c>
      <c r="K16" s="3" t="n"/>
      <c r="L16" s="3" t="n"/>
      <c r="M16" s="12" t="n"/>
    </row>
    <row r="17">
      <c r="A17" s="12" t="n"/>
      <c r="D17" s="3" t="n"/>
      <c r="F17" s="13" t="n"/>
      <c r="G17" s="13" t="n"/>
      <c r="H17">
        <f>IF(AND(ISNUMBER(F17),ISNUMBER(G17)),ROUND(MOD(G17-F17,1)*1440,0),"")</f>
        <v/>
      </c>
      <c r="I17" s="14">
        <f>IF(ISNUMBER(H17),ROUND(H17/60,2),"")</f>
        <v/>
      </c>
      <c r="K17" s="3" t="n"/>
      <c r="L17" s="3" t="n"/>
      <c r="M17" s="12" t="n"/>
    </row>
    <row r="18">
      <c r="A18" s="12" t="n"/>
      <c r="D18" s="3" t="n"/>
      <c r="F18" s="13" t="n"/>
      <c r="G18" s="13" t="n"/>
      <c r="H18">
        <f>IF(AND(ISNUMBER(F18),ISNUMBER(G18)),ROUND(MOD(G18-F18,1)*1440,0),"")</f>
        <v/>
      </c>
      <c r="I18" s="14">
        <f>IF(ISNUMBER(H18),ROUND(H18/60,2),"")</f>
        <v/>
      </c>
      <c r="K18" s="3" t="n"/>
      <c r="L18" s="3" t="n"/>
      <c r="M18" s="12" t="n"/>
    </row>
    <row r="19">
      <c r="A19" s="12" t="n"/>
      <c r="D19" s="3" t="n"/>
      <c r="F19" s="13" t="n"/>
      <c r="G19" s="13" t="n"/>
      <c r="H19">
        <f>IF(AND(ISNUMBER(F19),ISNUMBER(G19)),ROUND(MOD(G19-F19,1)*1440,0),"")</f>
        <v/>
      </c>
      <c r="I19" s="14">
        <f>IF(ISNUMBER(H19),ROUND(H19/60,2),"")</f>
        <v/>
      </c>
      <c r="K19" s="3" t="n"/>
      <c r="L19" s="3" t="n"/>
      <c r="M19" s="12" t="n"/>
    </row>
    <row r="20">
      <c r="A20" s="12" t="n"/>
      <c r="D20" s="3" t="n"/>
      <c r="F20" s="13" t="n"/>
      <c r="G20" s="13" t="n"/>
      <c r="H20">
        <f>IF(AND(ISNUMBER(F20),ISNUMBER(G20)),ROUND(MOD(G20-F20,1)*1440,0),"")</f>
        <v/>
      </c>
      <c r="I20" s="14">
        <f>IF(ISNUMBER(H20),ROUND(H20/60,2),"")</f>
        <v/>
      </c>
      <c r="K20" s="3" t="n"/>
      <c r="L20" s="3" t="n"/>
      <c r="M20" s="12" t="n"/>
    </row>
    <row r="21">
      <c r="A21" s="12" t="n"/>
      <c r="D21" s="3" t="n"/>
      <c r="F21" s="13" t="n"/>
      <c r="G21" s="13" t="n"/>
      <c r="H21">
        <f>IF(AND(ISNUMBER(F21),ISNUMBER(G21)),ROUND(MOD(G21-F21,1)*1440,0),"")</f>
        <v/>
      </c>
      <c r="I21" s="14">
        <f>IF(ISNUMBER(H21),ROUND(H21/60,2),"")</f>
        <v/>
      </c>
      <c r="K21" s="3" t="n"/>
      <c r="L21" s="3" t="n"/>
      <c r="M21" s="12" t="n"/>
    </row>
    <row r="22">
      <c r="A22" s="12" t="n"/>
      <c r="D22" s="3" t="n"/>
      <c r="F22" s="13" t="n"/>
      <c r="G22" s="13" t="n"/>
      <c r="H22">
        <f>IF(AND(ISNUMBER(F22),ISNUMBER(G22)),ROUND(MOD(G22-F22,1)*1440,0),"")</f>
        <v/>
      </c>
      <c r="I22" s="14">
        <f>IF(ISNUMBER(H22),ROUND(H22/60,2),"")</f>
        <v/>
      </c>
      <c r="K22" s="3" t="n"/>
      <c r="L22" s="3" t="n"/>
      <c r="M22" s="12" t="n"/>
    </row>
    <row r="23">
      <c r="A23" s="12" t="n"/>
      <c r="D23" s="3" t="n"/>
      <c r="F23" s="13" t="n"/>
      <c r="G23" s="13" t="n"/>
      <c r="H23">
        <f>IF(AND(ISNUMBER(F23),ISNUMBER(G23)),ROUND(MOD(G23-F23,1)*1440,0),"")</f>
        <v/>
      </c>
      <c r="I23" s="14">
        <f>IF(ISNUMBER(H23),ROUND(H23/60,2),"")</f>
        <v/>
      </c>
      <c r="K23" s="3" t="n"/>
      <c r="L23" s="3" t="n"/>
      <c r="M23" s="12" t="n"/>
    </row>
    <row r="24">
      <c r="A24" s="12" t="n"/>
      <c r="D24" s="3" t="n"/>
      <c r="F24" s="13" t="n"/>
      <c r="G24" s="13" t="n"/>
      <c r="H24">
        <f>IF(AND(ISNUMBER(F24),ISNUMBER(G24)),ROUND(MOD(G24-F24,1)*1440,0),"")</f>
        <v/>
      </c>
      <c r="I24" s="14">
        <f>IF(ISNUMBER(H24),ROUND(H24/60,2),"")</f>
        <v/>
      </c>
      <c r="K24" s="3" t="n"/>
      <c r="L24" s="3" t="n"/>
      <c r="M24" s="12" t="n"/>
    </row>
    <row r="25">
      <c r="A25" s="12" t="n"/>
      <c r="D25" s="3" t="n"/>
      <c r="F25" s="13" t="n"/>
      <c r="G25" s="13" t="n"/>
      <c r="H25">
        <f>IF(AND(ISNUMBER(F25),ISNUMBER(G25)),ROUND(MOD(G25-F25,1)*1440,0),"")</f>
        <v/>
      </c>
      <c r="I25" s="14">
        <f>IF(ISNUMBER(H25),ROUND(H25/60,2),"")</f>
        <v/>
      </c>
      <c r="K25" s="3" t="n"/>
      <c r="L25" s="3" t="n"/>
      <c r="M25" s="12" t="n"/>
    </row>
    <row r="26">
      <c r="A26" s="12" t="n"/>
      <c r="D26" s="3" t="n"/>
      <c r="F26" s="13" t="n"/>
      <c r="G26" s="13" t="n"/>
      <c r="H26">
        <f>IF(AND(ISNUMBER(F26),ISNUMBER(G26)),ROUND(MOD(G26-F26,1)*1440,0),"")</f>
        <v/>
      </c>
      <c r="I26" s="14">
        <f>IF(ISNUMBER(H26),ROUND(H26/60,2),"")</f>
        <v/>
      </c>
      <c r="K26" s="3" t="n"/>
      <c r="L26" s="3" t="n"/>
      <c r="M26" s="12" t="n"/>
    </row>
    <row r="27">
      <c r="A27" s="12" t="n"/>
      <c r="D27" s="3" t="n"/>
      <c r="F27" s="13" t="n"/>
      <c r="G27" s="13" t="n"/>
      <c r="H27">
        <f>IF(AND(ISNUMBER(F27),ISNUMBER(G27)),ROUND(MOD(G27-F27,1)*1440,0),"")</f>
        <v/>
      </c>
      <c r="I27" s="14">
        <f>IF(ISNUMBER(H27),ROUND(H27/60,2),"")</f>
        <v/>
      </c>
      <c r="K27" s="3" t="n"/>
      <c r="L27" s="3" t="n"/>
      <c r="M27" s="12" t="n"/>
    </row>
    <row r="28">
      <c r="A28" s="12" t="n"/>
      <c r="D28" s="3" t="n"/>
      <c r="F28" s="13" t="n"/>
      <c r="G28" s="13" t="n"/>
      <c r="H28">
        <f>IF(AND(ISNUMBER(F28),ISNUMBER(G28)),ROUND(MOD(G28-F28,1)*1440,0),"")</f>
        <v/>
      </c>
      <c r="I28" s="14">
        <f>IF(ISNUMBER(H28),ROUND(H28/60,2),"")</f>
        <v/>
      </c>
      <c r="K28" s="3" t="n"/>
      <c r="L28" s="3" t="n"/>
      <c r="M28" s="12" t="n"/>
    </row>
    <row r="29">
      <c r="A29" s="12" t="n"/>
      <c r="D29" s="3" t="n"/>
      <c r="F29" s="13" t="n"/>
      <c r="G29" s="13" t="n"/>
      <c r="H29">
        <f>IF(AND(ISNUMBER(F29),ISNUMBER(G29)),ROUND(MOD(G29-F29,1)*1440,0),"")</f>
        <v/>
      </c>
      <c r="I29" s="14">
        <f>IF(ISNUMBER(H29),ROUND(H29/60,2),"")</f>
        <v/>
      </c>
      <c r="K29" s="3" t="n"/>
      <c r="L29" s="3" t="n"/>
      <c r="M29" s="12" t="n"/>
    </row>
    <row r="30">
      <c r="A30" s="12" t="n"/>
      <c r="D30" s="3" t="n"/>
      <c r="F30" s="13" t="n"/>
      <c r="G30" s="13" t="n"/>
      <c r="H30">
        <f>IF(AND(ISNUMBER(F30),ISNUMBER(G30)),ROUND(MOD(G30-F30,1)*1440,0),"")</f>
        <v/>
      </c>
      <c r="I30" s="14">
        <f>IF(ISNUMBER(H30),ROUND(H30/60,2),"")</f>
        <v/>
      </c>
      <c r="K30" s="3" t="n"/>
      <c r="L30" s="3" t="n"/>
      <c r="M30" s="12" t="n"/>
    </row>
    <row r="31">
      <c r="A31" s="12" t="n"/>
      <c r="D31" s="3" t="n"/>
      <c r="F31" s="13" t="n"/>
      <c r="G31" s="13" t="n"/>
      <c r="H31">
        <f>IF(AND(ISNUMBER(F31),ISNUMBER(G31)),ROUND(MOD(G31-F31,1)*1440,0),"")</f>
        <v/>
      </c>
      <c r="I31" s="14">
        <f>IF(ISNUMBER(H31),ROUND(H31/60,2),"")</f>
        <v/>
      </c>
      <c r="K31" s="3" t="n"/>
      <c r="L31" s="3" t="n"/>
      <c r="M31" s="12" t="n"/>
    </row>
    <row r="32">
      <c r="A32" s="12" t="n"/>
      <c r="D32" s="3" t="n"/>
      <c r="F32" s="13" t="n"/>
      <c r="G32" s="13" t="n"/>
      <c r="H32">
        <f>IF(AND(ISNUMBER(F32),ISNUMBER(G32)),ROUND(MOD(G32-F32,1)*1440,0),"")</f>
        <v/>
      </c>
      <c r="I32" s="14">
        <f>IF(ISNUMBER(H32),ROUND(H32/60,2),"")</f>
        <v/>
      </c>
      <c r="K32" s="3" t="n"/>
      <c r="L32" s="3" t="n"/>
      <c r="M32" s="12" t="n"/>
    </row>
    <row r="33">
      <c r="A33" s="12" t="n"/>
      <c r="D33" s="3" t="n"/>
      <c r="F33" s="13" t="n"/>
      <c r="G33" s="13" t="n"/>
      <c r="H33">
        <f>IF(AND(ISNUMBER(F33),ISNUMBER(G33)),ROUND(MOD(G33-F33,1)*1440,0),"")</f>
        <v/>
      </c>
      <c r="I33" s="14">
        <f>IF(ISNUMBER(H33),ROUND(H33/60,2),"")</f>
        <v/>
      </c>
      <c r="K33" s="3" t="n"/>
      <c r="L33" s="3" t="n"/>
      <c r="M33" s="12" t="n"/>
    </row>
    <row r="34">
      <c r="A34" s="12" t="n"/>
      <c r="D34" s="3" t="n"/>
      <c r="F34" s="13" t="n"/>
      <c r="G34" s="13" t="n"/>
      <c r="H34">
        <f>IF(AND(ISNUMBER(F34),ISNUMBER(G34)),ROUND(MOD(G34-F34,1)*1440,0),"")</f>
        <v/>
      </c>
      <c r="I34" s="14">
        <f>IF(ISNUMBER(H34),ROUND(H34/60,2),"")</f>
        <v/>
      </c>
      <c r="K34" s="3" t="n"/>
      <c r="L34" s="3" t="n"/>
      <c r="M34" s="12" t="n"/>
    </row>
    <row r="35">
      <c r="A35" s="12" t="n"/>
      <c r="D35" s="3" t="n"/>
      <c r="F35" s="13" t="n"/>
      <c r="G35" s="13" t="n"/>
      <c r="H35">
        <f>IF(AND(ISNUMBER(F35),ISNUMBER(G35)),ROUND(MOD(G35-F35,1)*1440,0),"")</f>
        <v/>
      </c>
      <c r="I35" s="14">
        <f>IF(ISNUMBER(H35),ROUND(H35/60,2),"")</f>
        <v/>
      </c>
      <c r="K35" s="3" t="n"/>
      <c r="L35" s="3" t="n"/>
      <c r="M35" s="12" t="n"/>
    </row>
    <row r="36">
      <c r="A36" s="12" t="n"/>
      <c r="D36" s="3" t="n"/>
      <c r="F36" s="13" t="n"/>
      <c r="G36" s="13" t="n"/>
      <c r="H36">
        <f>IF(AND(ISNUMBER(F36),ISNUMBER(G36)),ROUND(MOD(G36-F36,1)*1440,0),"")</f>
        <v/>
      </c>
      <c r="I36" s="14">
        <f>IF(ISNUMBER(H36),ROUND(H36/60,2),"")</f>
        <v/>
      </c>
      <c r="K36" s="3" t="n"/>
      <c r="L36" s="3" t="n"/>
      <c r="M36" s="12" t="n"/>
    </row>
    <row r="37">
      <c r="A37" s="12" t="n"/>
      <c r="D37" s="3" t="n"/>
      <c r="F37" s="13" t="n"/>
      <c r="G37" s="13" t="n"/>
      <c r="H37">
        <f>IF(AND(ISNUMBER(F37),ISNUMBER(G37)),ROUND(MOD(G37-F37,1)*1440,0),"")</f>
        <v/>
      </c>
      <c r="I37" s="14">
        <f>IF(ISNUMBER(H37),ROUND(H37/60,2),"")</f>
        <v/>
      </c>
      <c r="K37" s="3" t="n"/>
      <c r="L37" s="3" t="n"/>
      <c r="M37" s="12" t="n"/>
    </row>
    <row r="38">
      <c r="A38" s="12" t="n"/>
      <c r="D38" s="3" t="n"/>
      <c r="F38" s="13" t="n"/>
      <c r="G38" s="13" t="n"/>
      <c r="H38">
        <f>IF(AND(ISNUMBER(F38),ISNUMBER(G38)),ROUND(MOD(G38-F38,1)*1440,0),"")</f>
        <v/>
      </c>
      <c r="I38" s="14">
        <f>IF(ISNUMBER(H38),ROUND(H38/60,2),"")</f>
        <v/>
      </c>
      <c r="K38" s="3" t="n"/>
      <c r="L38" s="3" t="n"/>
      <c r="M38" s="12" t="n"/>
    </row>
    <row r="39">
      <c r="A39" s="12" t="n"/>
      <c r="D39" s="3" t="n"/>
      <c r="F39" s="13" t="n"/>
      <c r="G39" s="13" t="n"/>
      <c r="H39">
        <f>IF(AND(ISNUMBER(F39),ISNUMBER(G39)),ROUND(MOD(G39-F39,1)*1440,0),"")</f>
        <v/>
      </c>
      <c r="I39" s="14">
        <f>IF(ISNUMBER(H39),ROUND(H39/60,2),"")</f>
        <v/>
      </c>
      <c r="K39" s="3" t="n"/>
      <c r="L39" s="3" t="n"/>
      <c r="M39" s="12" t="n"/>
    </row>
    <row r="40">
      <c r="A40" s="12" t="n"/>
      <c r="D40" s="3" t="n"/>
      <c r="F40" s="13" t="n"/>
      <c r="G40" s="13" t="n"/>
      <c r="H40">
        <f>IF(AND(ISNUMBER(F40),ISNUMBER(G40)),ROUND(MOD(G40-F40,1)*1440,0),"")</f>
        <v/>
      </c>
      <c r="I40" s="14">
        <f>IF(ISNUMBER(H40),ROUND(H40/60,2),"")</f>
        <v/>
      </c>
      <c r="K40" s="3" t="n"/>
      <c r="L40" s="3" t="n"/>
      <c r="M40" s="12" t="n"/>
    </row>
    <row r="41">
      <c r="A41" s="12" t="n"/>
      <c r="D41" s="3" t="n"/>
      <c r="F41" s="13" t="n"/>
      <c r="G41" s="13" t="n"/>
      <c r="H41">
        <f>IF(AND(ISNUMBER(F41),ISNUMBER(G41)),ROUND(MOD(G41-F41,1)*1440,0),"")</f>
        <v/>
      </c>
      <c r="I41" s="14">
        <f>IF(ISNUMBER(H41),ROUND(H41/60,2),"")</f>
        <v/>
      </c>
      <c r="K41" s="3" t="n"/>
      <c r="L41" s="3" t="n"/>
      <c r="M41" s="12" t="n"/>
    </row>
    <row r="42">
      <c r="A42" s="12" t="n"/>
      <c r="D42" s="3" t="n"/>
      <c r="F42" s="13" t="n"/>
      <c r="G42" s="13" t="n"/>
      <c r="H42">
        <f>IF(AND(ISNUMBER(F42),ISNUMBER(G42)),ROUND(MOD(G42-F42,1)*1440,0),"")</f>
        <v/>
      </c>
      <c r="I42" s="14">
        <f>IF(ISNUMBER(H42),ROUND(H42/60,2),"")</f>
        <v/>
      </c>
      <c r="K42" s="3" t="n"/>
      <c r="L42" s="3" t="n"/>
      <c r="M42" s="12" t="n"/>
    </row>
    <row r="43">
      <c r="A43" s="12" t="n"/>
      <c r="D43" s="3" t="n"/>
      <c r="F43" s="13" t="n"/>
      <c r="G43" s="13" t="n"/>
      <c r="H43">
        <f>IF(AND(ISNUMBER(F43),ISNUMBER(G43)),ROUND(MOD(G43-F43,1)*1440,0),"")</f>
        <v/>
      </c>
      <c r="I43" s="14">
        <f>IF(ISNUMBER(H43),ROUND(H43/60,2),"")</f>
        <v/>
      </c>
      <c r="K43" s="3" t="n"/>
      <c r="L43" s="3" t="n"/>
      <c r="M43" s="12" t="n"/>
    </row>
    <row r="44">
      <c r="A44" s="12" t="n"/>
      <c r="D44" s="3" t="n"/>
      <c r="F44" s="13" t="n"/>
      <c r="G44" s="13" t="n"/>
      <c r="H44">
        <f>IF(AND(ISNUMBER(F44),ISNUMBER(G44)),ROUND(MOD(G44-F44,1)*1440,0),"")</f>
        <v/>
      </c>
      <c r="I44" s="14">
        <f>IF(ISNUMBER(H44),ROUND(H44/60,2),"")</f>
        <v/>
      </c>
      <c r="K44" s="3" t="n"/>
      <c r="L44" s="3" t="n"/>
      <c r="M44" s="12" t="n"/>
    </row>
    <row r="45">
      <c r="A45" s="12" t="n"/>
      <c r="D45" s="3" t="n"/>
      <c r="F45" s="13" t="n"/>
      <c r="G45" s="13" t="n"/>
      <c r="H45">
        <f>IF(AND(ISNUMBER(F45),ISNUMBER(G45)),ROUND(MOD(G45-F45,1)*1440,0),"")</f>
        <v/>
      </c>
      <c r="I45" s="14">
        <f>IF(ISNUMBER(H45),ROUND(H45/60,2),"")</f>
        <v/>
      </c>
      <c r="K45" s="3" t="n"/>
      <c r="L45" s="3" t="n"/>
      <c r="M45" s="12" t="n"/>
    </row>
    <row r="46">
      <c r="A46" s="12" t="n"/>
      <c r="D46" s="3" t="n"/>
      <c r="F46" s="13" t="n"/>
      <c r="G46" s="13" t="n"/>
      <c r="H46">
        <f>IF(AND(ISNUMBER(F46),ISNUMBER(G46)),ROUND(MOD(G46-F46,1)*1440,0),"")</f>
        <v/>
      </c>
      <c r="I46" s="14">
        <f>IF(ISNUMBER(H46),ROUND(H46/60,2),"")</f>
        <v/>
      </c>
      <c r="K46" s="3" t="n"/>
      <c r="L46" s="3" t="n"/>
      <c r="M46" s="12" t="n"/>
    </row>
    <row r="47">
      <c r="A47" s="12" t="n"/>
      <c r="D47" s="3" t="n"/>
      <c r="F47" s="13" t="n"/>
      <c r="G47" s="13" t="n"/>
      <c r="H47">
        <f>IF(AND(ISNUMBER(F47),ISNUMBER(G47)),ROUND(MOD(G47-F47,1)*1440,0),"")</f>
        <v/>
      </c>
      <c r="I47" s="14">
        <f>IF(ISNUMBER(H47),ROUND(H47/60,2),"")</f>
        <v/>
      </c>
      <c r="K47" s="3" t="n"/>
      <c r="L47" s="3" t="n"/>
      <c r="M47" s="12" t="n"/>
    </row>
    <row r="48">
      <c r="A48" s="12" t="n"/>
      <c r="D48" s="3" t="n"/>
      <c r="F48" s="13" t="n"/>
      <c r="G48" s="13" t="n"/>
      <c r="H48">
        <f>IF(AND(ISNUMBER(F48),ISNUMBER(G48)),ROUND(MOD(G48-F48,1)*1440,0),"")</f>
        <v/>
      </c>
      <c r="I48" s="14">
        <f>IF(ISNUMBER(H48),ROUND(H48/60,2),"")</f>
        <v/>
      </c>
      <c r="K48" s="3" t="n"/>
      <c r="L48" s="3" t="n"/>
      <c r="M48" s="12" t="n"/>
    </row>
    <row r="49">
      <c r="A49" s="12" t="n"/>
      <c r="D49" s="3" t="n"/>
      <c r="F49" s="13" t="n"/>
      <c r="G49" s="13" t="n"/>
      <c r="H49">
        <f>IF(AND(ISNUMBER(F49),ISNUMBER(G49)),ROUND(MOD(G49-F49,1)*1440,0),"")</f>
        <v/>
      </c>
      <c r="I49" s="14">
        <f>IF(ISNUMBER(H49),ROUND(H49/60,2),"")</f>
        <v/>
      </c>
      <c r="K49" s="3" t="n"/>
      <c r="L49" s="3" t="n"/>
      <c r="M49" s="12" t="n"/>
    </row>
    <row r="50">
      <c r="A50" s="12" t="n"/>
      <c r="D50" s="3" t="n"/>
      <c r="F50" s="13" t="n"/>
      <c r="G50" s="13" t="n"/>
      <c r="H50">
        <f>IF(AND(ISNUMBER(F50),ISNUMBER(G50)),ROUND(MOD(G50-F50,1)*1440,0),"")</f>
        <v/>
      </c>
      <c r="I50" s="14">
        <f>IF(ISNUMBER(H50),ROUND(H50/60,2),"")</f>
        <v/>
      </c>
      <c r="K50" s="3" t="n"/>
      <c r="L50" s="3" t="n"/>
      <c r="M50" s="12" t="n"/>
    </row>
    <row r="51">
      <c r="A51" s="12" t="n"/>
      <c r="D51" s="3" t="n"/>
      <c r="F51" s="13" t="n"/>
      <c r="G51" s="13" t="n"/>
      <c r="H51">
        <f>IF(AND(ISNUMBER(F51),ISNUMBER(G51)),ROUND(MOD(G51-F51,1)*1440,0),"")</f>
        <v/>
      </c>
      <c r="I51" s="14">
        <f>IF(ISNUMBER(H51),ROUND(H51/60,2),"")</f>
        <v/>
      </c>
      <c r="K51" s="3" t="n"/>
      <c r="L51" s="3" t="n"/>
      <c r="M51" s="12" t="n"/>
    </row>
    <row r="52">
      <c r="A52" s="12" t="n"/>
      <c r="D52" s="3" t="n"/>
      <c r="F52" s="13" t="n"/>
      <c r="G52" s="13" t="n"/>
      <c r="H52">
        <f>IF(AND(ISNUMBER(F52),ISNUMBER(G52)),ROUND(MOD(G52-F52,1)*1440,0),"")</f>
        <v/>
      </c>
      <c r="I52" s="14">
        <f>IF(ISNUMBER(H52),ROUND(H52/60,2),"")</f>
        <v/>
      </c>
      <c r="K52" s="3" t="n"/>
      <c r="L52" s="3" t="n"/>
      <c r="M52" s="12" t="n"/>
    </row>
    <row r="53">
      <c r="A53" s="12" t="n"/>
      <c r="D53" s="3" t="n"/>
      <c r="F53" s="13" t="n"/>
      <c r="G53" s="13" t="n"/>
      <c r="H53">
        <f>IF(AND(ISNUMBER(F53),ISNUMBER(G53)),ROUND(MOD(G53-F53,1)*1440,0),"")</f>
        <v/>
      </c>
      <c r="I53" s="14">
        <f>IF(ISNUMBER(H53),ROUND(H53/60,2),"")</f>
        <v/>
      </c>
      <c r="K53" s="3" t="n"/>
      <c r="L53" s="3" t="n"/>
      <c r="M53" s="12" t="n"/>
    </row>
    <row r="54">
      <c r="A54" s="12" t="n"/>
      <c r="D54" s="3" t="n"/>
      <c r="F54" s="13" t="n"/>
      <c r="G54" s="13" t="n"/>
      <c r="H54">
        <f>IF(AND(ISNUMBER(F54),ISNUMBER(G54)),ROUND(MOD(G54-F54,1)*1440,0),"")</f>
        <v/>
      </c>
      <c r="I54" s="14">
        <f>IF(ISNUMBER(H54),ROUND(H54/60,2),"")</f>
        <v/>
      </c>
      <c r="K54" s="3" t="n"/>
      <c r="L54" s="3" t="n"/>
      <c r="M54" s="12" t="n"/>
    </row>
    <row r="55">
      <c r="A55" s="12" t="n"/>
      <c r="D55" s="3" t="n"/>
      <c r="F55" s="13" t="n"/>
      <c r="G55" s="13" t="n"/>
      <c r="H55">
        <f>IF(AND(ISNUMBER(F55),ISNUMBER(G55)),ROUND(MOD(G55-F55,1)*1440,0),"")</f>
        <v/>
      </c>
      <c r="I55" s="14">
        <f>IF(ISNUMBER(H55),ROUND(H55/60,2),"")</f>
        <v/>
      </c>
      <c r="K55" s="3" t="n"/>
      <c r="L55" s="3" t="n"/>
      <c r="M55" s="12" t="n"/>
    </row>
    <row r="56">
      <c r="A56" s="12" t="n"/>
      <c r="D56" s="3" t="n"/>
      <c r="F56" s="13" t="n"/>
      <c r="G56" s="13" t="n"/>
      <c r="H56">
        <f>IF(AND(ISNUMBER(F56),ISNUMBER(G56)),ROUND(MOD(G56-F56,1)*1440,0),"")</f>
        <v/>
      </c>
      <c r="I56" s="14">
        <f>IF(ISNUMBER(H56),ROUND(H56/60,2),"")</f>
        <v/>
      </c>
      <c r="K56" s="3" t="n"/>
      <c r="L56" s="3" t="n"/>
      <c r="M56" s="12" t="n"/>
    </row>
    <row r="57">
      <c r="A57" s="12" t="n"/>
      <c r="D57" s="3" t="n"/>
      <c r="F57" s="13" t="n"/>
      <c r="G57" s="13" t="n"/>
      <c r="H57">
        <f>IF(AND(ISNUMBER(F57),ISNUMBER(G57)),ROUND(MOD(G57-F57,1)*1440,0),"")</f>
        <v/>
      </c>
      <c r="I57" s="14">
        <f>IF(ISNUMBER(H57),ROUND(H57/60,2),"")</f>
        <v/>
      </c>
      <c r="K57" s="3" t="n"/>
      <c r="L57" s="3" t="n"/>
      <c r="M57" s="12" t="n"/>
    </row>
    <row r="58">
      <c r="A58" s="12" t="n"/>
      <c r="D58" s="3" t="n"/>
      <c r="F58" s="13" t="n"/>
      <c r="G58" s="13" t="n"/>
      <c r="H58">
        <f>IF(AND(ISNUMBER(F58),ISNUMBER(G58)),ROUND(MOD(G58-F58,1)*1440,0),"")</f>
        <v/>
      </c>
      <c r="I58" s="14">
        <f>IF(ISNUMBER(H58),ROUND(H58/60,2),"")</f>
        <v/>
      </c>
      <c r="K58" s="3" t="n"/>
      <c r="L58" s="3" t="n"/>
      <c r="M58" s="12" t="n"/>
    </row>
    <row r="59">
      <c r="A59" s="12" t="n"/>
      <c r="D59" s="3" t="n"/>
      <c r="F59" s="13" t="n"/>
      <c r="G59" s="13" t="n"/>
      <c r="H59">
        <f>IF(AND(ISNUMBER(F59),ISNUMBER(G59)),ROUND(MOD(G59-F59,1)*1440,0),"")</f>
        <v/>
      </c>
      <c r="I59" s="14">
        <f>IF(ISNUMBER(H59),ROUND(H59/60,2),"")</f>
        <v/>
      </c>
      <c r="K59" s="3" t="n"/>
      <c r="L59" s="3" t="n"/>
      <c r="M59" s="12" t="n"/>
    </row>
    <row r="60">
      <c r="A60" s="12" t="n"/>
      <c r="D60" s="3" t="n"/>
      <c r="F60" s="13" t="n"/>
      <c r="G60" s="13" t="n"/>
      <c r="H60">
        <f>IF(AND(ISNUMBER(F60),ISNUMBER(G60)),ROUND(MOD(G60-F60,1)*1440,0),"")</f>
        <v/>
      </c>
      <c r="I60" s="14">
        <f>IF(ISNUMBER(H60),ROUND(H60/60,2),"")</f>
        <v/>
      </c>
      <c r="K60" s="3" t="n"/>
      <c r="L60" s="3" t="n"/>
      <c r="M60" s="12" t="n"/>
    </row>
    <row r="61">
      <c r="A61" s="12" t="n"/>
      <c r="D61" s="3" t="n"/>
      <c r="F61" s="13" t="n"/>
      <c r="G61" s="13" t="n"/>
      <c r="H61">
        <f>IF(AND(ISNUMBER(F61),ISNUMBER(G61)),ROUND(MOD(G61-F61,1)*1440,0),"")</f>
        <v/>
      </c>
      <c r="I61" s="14">
        <f>IF(ISNUMBER(H61),ROUND(H61/60,2),"")</f>
        <v/>
      </c>
      <c r="K61" s="3" t="n"/>
      <c r="L61" s="3" t="n"/>
      <c r="M61" s="12" t="n"/>
    </row>
    <row r="62">
      <c r="A62" s="12" t="n"/>
      <c r="D62" s="3" t="n"/>
      <c r="F62" s="13" t="n"/>
      <c r="G62" s="13" t="n"/>
      <c r="H62">
        <f>IF(AND(ISNUMBER(F62),ISNUMBER(G62)),ROUND(MOD(G62-F62,1)*1440,0),"")</f>
        <v/>
      </c>
      <c r="I62" s="14">
        <f>IF(ISNUMBER(H62),ROUND(H62/60,2),"")</f>
        <v/>
      </c>
      <c r="K62" s="3" t="n"/>
      <c r="L62" s="3" t="n"/>
      <c r="M62" s="12" t="n"/>
    </row>
    <row r="63">
      <c r="A63" s="12" t="n"/>
      <c r="D63" s="3" t="n"/>
      <c r="F63" s="13" t="n"/>
      <c r="G63" s="13" t="n"/>
      <c r="H63">
        <f>IF(AND(ISNUMBER(F63),ISNUMBER(G63)),ROUND(MOD(G63-F63,1)*1440,0),"")</f>
        <v/>
      </c>
      <c r="I63" s="14">
        <f>IF(ISNUMBER(H63),ROUND(H63/60,2),"")</f>
        <v/>
      </c>
      <c r="K63" s="3" t="n"/>
      <c r="L63" s="3" t="n"/>
      <c r="M63" s="12" t="n"/>
    </row>
    <row r="64">
      <c r="A64" s="12" t="n"/>
      <c r="D64" s="3" t="n"/>
      <c r="F64" s="13" t="n"/>
      <c r="G64" s="13" t="n"/>
      <c r="H64">
        <f>IF(AND(ISNUMBER(F64),ISNUMBER(G64)),ROUND(MOD(G64-F64,1)*1440,0),"")</f>
        <v/>
      </c>
      <c r="I64" s="14">
        <f>IF(ISNUMBER(H64),ROUND(H64/60,2),"")</f>
        <v/>
      </c>
      <c r="K64" s="3" t="n"/>
      <c r="L64" s="3" t="n"/>
      <c r="M64" s="12" t="n"/>
    </row>
    <row r="65">
      <c r="A65" s="12" t="n"/>
      <c r="D65" s="3" t="n"/>
      <c r="F65" s="13" t="n"/>
      <c r="G65" s="13" t="n"/>
      <c r="H65">
        <f>IF(AND(ISNUMBER(F65),ISNUMBER(G65)),ROUND(MOD(G65-F65,1)*1440,0),"")</f>
        <v/>
      </c>
      <c r="I65" s="14">
        <f>IF(ISNUMBER(H65),ROUND(H65/60,2),"")</f>
        <v/>
      </c>
      <c r="K65" s="3" t="n"/>
      <c r="L65" s="3" t="n"/>
      <c r="M65" s="12" t="n"/>
    </row>
    <row r="66">
      <c r="A66" s="12" t="n"/>
      <c r="D66" s="3" t="n"/>
      <c r="F66" s="13" t="n"/>
      <c r="G66" s="13" t="n"/>
      <c r="H66">
        <f>IF(AND(ISNUMBER(F66),ISNUMBER(G66)),ROUND(MOD(G66-F66,1)*1440,0),"")</f>
        <v/>
      </c>
      <c r="I66" s="14">
        <f>IF(ISNUMBER(H66),ROUND(H66/60,2),"")</f>
        <v/>
      </c>
      <c r="K66" s="3" t="n"/>
      <c r="L66" s="3" t="n"/>
      <c r="M66" s="12" t="n"/>
    </row>
    <row r="67">
      <c r="A67" s="12" t="n"/>
      <c r="D67" s="3" t="n"/>
      <c r="F67" s="13" t="n"/>
      <c r="G67" s="13" t="n"/>
      <c r="H67">
        <f>IF(AND(ISNUMBER(F67),ISNUMBER(G67)),ROUND(MOD(G67-F67,1)*1440,0),"")</f>
        <v/>
      </c>
      <c r="I67" s="14">
        <f>IF(ISNUMBER(H67),ROUND(H67/60,2),"")</f>
        <v/>
      </c>
      <c r="K67" s="3" t="n"/>
      <c r="L67" s="3" t="n"/>
      <c r="M67" s="12" t="n"/>
    </row>
    <row r="68">
      <c r="A68" s="12" t="n"/>
      <c r="D68" s="3" t="n"/>
      <c r="F68" s="13" t="n"/>
      <c r="G68" s="13" t="n"/>
      <c r="H68">
        <f>IF(AND(ISNUMBER(F68),ISNUMBER(G68)),ROUND(MOD(G68-F68,1)*1440,0),"")</f>
        <v/>
      </c>
      <c r="I68" s="14">
        <f>IF(ISNUMBER(H68),ROUND(H68/60,2),"")</f>
        <v/>
      </c>
      <c r="K68" s="3" t="n"/>
      <c r="L68" s="3" t="n"/>
      <c r="M68" s="12" t="n"/>
    </row>
    <row r="69">
      <c r="A69" s="12" t="n"/>
      <c r="D69" s="3" t="n"/>
      <c r="F69" s="13" t="n"/>
      <c r="G69" s="13" t="n"/>
      <c r="H69">
        <f>IF(AND(ISNUMBER(F69),ISNUMBER(G69)),ROUND(MOD(G69-F69,1)*1440,0),"")</f>
        <v/>
      </c>
      <c r="I69" s="14">
        <f>IF(ISNUMBER(H69),ROUND(H69/60,2),"")</f>
        <v/>
      </c>
      <c r="K69" s="3" t="n"/>
      <c r="L69" s="3" t="n"/>
      <c r="M69" s="12" t="n"/>
    </row>
    <row r="70">
      <c r="A70" s="12" t="n"/>
      <c r="D70" s="3" t="n"/>
      <c r="F70" s="13" t="n"/>
      <c r="G70" s="13" t="n"/>
      <c r="H70">
        <f>IF(AND(ISNUMBER(F70),ISNUMBER(G70)),ROUND(MOD(G70-F70,1)*1440,0),"")</f>
        <v/>
      </c>
      <c r="I70" s="14">
        <f>IF(ISNUMBER(H70),ROUND(H70/60,2),"")</f>
        <v/>
      </c>
      <c r="K70" s="3" t="n"/>
      <c r="L70" s="3" t="n"/>
      <c r="M70" s="12" t="n"/>
    </row>
    <row r="71">
      <c r="A71" s="12" t="n"/>
      <c r="D71" s="3" t="n"/>
      <c r="F71" s="13" t="n"/>
      <c r="G71" s="13" t="n"/>
      <c r="H71">
        <f>IF(AND(ISNUMBER(F71),ISNUMBER(G71)),ROUND(MOD(G71-F71,1)*1440,0),"")</f>
        <v/>
      </c>
      <c r="I71" s="14">
        <f>IF(ISNUMBER(H71),ROUND(H71/60,2),"")</f>
        <v/>
      </c>
      <c r="K71" s="3" t="n"/>
      <c r="L71" s="3" t="n"/>
      <c r="M71" s="12" t="n"/>
    </row>
    <row r="72">
      <c r="A72" s="12" t="n"/>
      <c r="D72" s="3" t="n"/>
      <c r="F72" s="13" t="n"/>
      <c r="G72" s="13" t="n"/>
      <c r="H72">
        <f>IF(AND(ISNUMBER(F72),ISNUMBER(G72)),ROUND(MOD(G72-F72,1)*1440,0),"")</f>
        <v/>
      </c>
      <c r="I72" s="14">
        <f>IF(ISNUMBER(H72),ROUND(H72/60,2),"")</f>
        <v/>
      </c>
      <c r="K72" s="3" t="n"/>
      <c r="L72" s="3" t="n"/>
      <c r="M72" s="12" t="n"/>
    </row>
    <row r="73">
      <c r="A73" s="12" t="n"/>
      <c r="D73" s="3" t="n"/>
      <c r="F73" s="13" t="n"/>
      <c r="G73" s="13" t="n"/>
      <c r="H73">
        <f>IF(AND(ISNUMBER(F73),ISNUMBER(G73)),ROUND(MOD(G73-F73,1)*1440,0),"")</f>
        <v/>
      </c>
      <c r="I73" s="14">
        <f>IF(ISNUMBER(H73),ROUND(H73/60,2),"")</f>
        <v/>
      </c>
      <c r="K73" s="3" t="n"/>
      <c r="L73" s="3" t="n"/>
      <c r="M73" s="12" t="n"/>
    </row>
    <row r="74">
      <c r="A74" s="12" t="n"/>
      <c r="D74" s="3" t="n"/>
      <c r="F74" s="13" t="n"/>
      <c r="G74" s="13" t="n"/>
      <c r="H74">
        <f>IF(AND(ISNUMBER(F74),ISNUMBER(G74)),ROUND(MOD(G74-F74,1)*1440,0),"")</f>
        <v/>
      </c>
      <c r="I74" s="14">
        <f>IF(ISNUMBER(H74),ROUND(H74/60,2),"")</f>
        <v/>
      </c>
      <c r="K74" s="3" t="n"/>
      <c r="L74" s="3" t="n"/>
      <c r="M74" s="12" t="n"/>
    </row>
    <row r="75">
      <c r="A75" s="12" t="n"/>
      <c r="D75" s="3" t="n"/>
      <c r="F75" s="13" t="n"/>
      <c r="G75" s="13" t="n"/>
      <c r="H75">
        <f>IF(AND(ISNUMBER(F75),ISNUMBER(G75)),ROUND(MOD(G75-F75,1)*1440,0),"")</f>
        <v/>
      </c>
      <c r="I75" s="14">
        <f>IF(ISNUMBER(H75),ROUND(H75/60,2),"")</f>
        <v/>
      </c>
      <c r="K75" s="3" t="n"/>
      <c r="L75" s="3" t="n"/>
      <c r="M75" s="12" t="n"/>
    </row>
    <row r="76">
      <c r="A76" s="12" t="n"/>
      <c r="D76" s="3" t="n"/>
      <c r="F76" s="13" t="n"/>
      <c r="G76" s="13" t="n"/>
      <c r="H76">
        <f>IF(AND(ISNUMBER(F76),ISNUMBER(G76)),ROUND(MOD(G76-F76,1)*1440,0),"")</f>
        <v/>
      </c>
      <c r="I76" s="14">
        <f>IF(ISNUMBER(H76),ROUND(H76/60,2),"")</f>
        <v/>
      </c>
      <c r="K76" s="3" t="n"/>
      <c r="L76" s="3" t="n"/>
      <c r="M76" s="12" t="n"/>
    </row>
    <row r="77">
      <c r="A77" s="12" t="n"/>
      <c r="D77" s="3" t="n"/>
      <c r="F77" s="13" t="n"/>
      <c r="G77" s="13" t="n"/>
      <c r="H77">
        <f>IF(AND(ISNUMBER(F77),ISNUMBER(G77)),ROUND(MOD(G77-F77,1)*1440,0),"")</f>
        <v/>
      </c>
      <c r="I77" s="14">
        <f>IF(ISNUMBER(H77),ROUND(H77/60,2),"")</f>
        <v/>
      </c>
      <c r="K77" s="3" t="n"/>
      <c r="L77" s="3" t="n"/>
      <c r="M77" s="12" t="n"/>
    </row>
    <row r="78">
      <c r="A78" s="12" t="n"/>
      <c r="D78" s="3" t="n"/>
      <c r="F78" s="13" t="n"/>
      <c r="G78" s="13" t="n"/>
      <c r="H78">
        <f>IF(AND(ISNUMBER(F78),ISNUMBER(G78)),ROUND(MOD(G78-F78,1)*1440,0),"")</f>
        <v/>
      </c>
      <c r="I78" s="14">
        <f>IF(ISNUMBER(H78),ROUND(H78/60,2),"")</f>
        <v/>
      </c>
      <c r="K78" s="3" t="n"/>
      <c r="L78" s="3" t="n"/>
      <c r="M78" s="12" t="n"/>
    </row>
    <row r="79">
      <c r="A79" s="12" t="n"/>
      <c r="D79" s="3" t="n"/>
      <c r="F79" s="13" t="n"/>
      <c r="G79" s="13" t="n"/>
      <c r="H79">
        <f>IF(AND(ISNUMBER(F79),ISNUMBER(G79)),ROUND(MOD(G79-F79,1)*1440,0),"")</f>
        <v/>
      </c>
      <c r="I79" s="14">
        <f>IF(ISNUMBER(H79),ROUND(H79/60,2),"")</f>
        <v/>
      </c>
      <c r="K79" s="3" t="n"/>
      <c r="L79" s="3" t="n"/>
      <c r="M79" s="12" t="n"/>
    </row>
    <row r="80">
      <c r="A80" s="12" t="n"/>
      <c r="D80" s="3" t="n"/>
      <c r="F80" s="13" t="n"/>
      <c r="G80" s="13" t="n"/>
      <c r="H80">
        <f>IF(AND(ISNUMBER(F80),ISNUMBER(G80)),ROUND(MOD(G80-F80,1)*1440,0),"")</f>
        <v/>
      </c>
      <c r="I80" s="14">
        <f>IF(ISNUMBER(H80),ROUND(H80/60,2),"")</f>
        <v/>
      </c>
      <c r="K80" s="3" t="n"/>
      <c r="L80" s="3" t="n"/>
      <c r="M80" s="12" t="n"/>
    </row>
    <row r="81">
      <c r="A81" s="12" t="n"/>
      <c r="D81" s="3" t="n"/>
      <c r="F81" s="13" t="n"/>
      <c r="G81" s="13" t="n"/>
      <c r="H81">
        <f>IF(AND(ISNUMBER(F81),ISNUMBER(G81)),ROUND(MOD(G81-F81,1)*1440,0),"")</f>
        <v/>
      </c>
      <c r="I81" s="14">
        <f>IF(ISNUMBER(H81),ROUND(H81/60,2),"")</f>
        <v/>
      </c>
      <c r="K81" s="3" t="n"/>
      <c r="L81" s="3" t="n"/>
      <c r="M81" s="12" t="n"/>
    </row>
    <row r="82">
      <c r="A82" s="12" t="n"/>
      <c r="D82" s="3" t="n"/>
      <c r="F82" s="13" t="n"/>
      <c r="G82" s="13" t="n"/>
      <c r="H82">
        <f>IF(AND(ISNUMBER(F82),ISNUMBER(G82)),ROUND(MOD(G82-F82,1)*1440,0),"")</f>
        <v/>
      </c>
      <c r="I82" s="14">
        <f>IF(ISNUMBER(H82),ROUND(H82/60,2),"")</f>
        <v/>
      </c>
      <c r="K82" s="3" t="n"/>
      <c r="L82" s="3" t="n"/>
      <c r="M82" s="12" t="n"/>
    </row>
    <row r="83">
      <c r="A83" s="12" t="n"/>
      <c r="D83" s="3" t="n"/>
      <c r="F83" s="13" t="n"/>
      <c r="G83" s="13" t="n"/>
      <c r="H83">
        <f>IF(AND(ISNUMBER(F83),ISNUMBER(G83)),ROUND(MOD(G83-F83,1)*1440,0),"")</f>
        <v/>
      </c>
      <c r="I83" s="14">
        <f>IF(ISNUMBER(H83),ROUND(H83/60,2),"")</f>
        <v/>
      </c>
      <c r="K83" s="3" t="n"/>
      <c r="L83" s="3" t="n"/>
      <c r="M83" s="12" t="n"/>
    </row>
    <row r="84">
      <c r="A84" s="12" t="n"/>
      <c r="D84" s="3" t="n"/>
      <c r="F84" s="13" t="n"/>
      <c r="G84" s="13" t="n"/>
      <c r="H84">
        <f>IF(AND(ISNUMBER(F84),ISNUMBER(G84)),ROUND(MOD(G84-F84,1)*1440,0),"")</f>
        <v/>
      </c>
      <c r="I84" s="14">
        <f>IF(ISNUMBER(H84),ROUND(H84/60,2),"")</f>
        <v/>
      </c>
      <c r="K84" s="3" t="n"/>
      <c r="L84" s="3" t="n"/>
      <c r="M84" s="12" t="n"/>
    </row>
    <row r="85">
      <c r="A85" s="12" t="n"/>
      <c r="D85" s="3" t="n"/>
      <c r="F85" s="13" t="n"/>
      <c r="G85" s="13" t="n"/>
      <c r="H85">
        <f>IF(AND(ISNUMBER(F85),ISNUMBER(G85)),ROUND(MOD(G85-F85,1)*1440,0),"")</f>
        <v/>
      </c>
      <c r="I85" s="14">
        <f>IF(ISNUMBER(H85),ROUND(H85/60,2),"")</f>
        <v/>
      </c>
      <c r="K85" s="3" t="n"/>
      <c r="L85" s="3" t="n"/>
      <c r="M85" s="12" t="n"/>
    </row>
    <row r="86">
      <c r="A86" s="12" t="n"/>
      <c r="D86" s="3" t="n"/>
      <c r="F86" s="13" t="n"/>
      <c r="G86" s="13" t="n"/>
      <c r="H86">
        <f>IF(AND(ISNUMBER(F86),ISNUMBER(G86)),ROUND(MOD(G86-F86,1)*1440,0),"")</f>
        <v/>
      </c>
      <c r="I86" s="14">
        <f>IF(ISNUMBER(H86),ROUND(H86/60,2),"")</f>
        <v/>
      </c>
      <c r="K86" s="3" t="n"/>
      <c r="L86" s="3" t="n"/>
      <c r="M86" s="12" t="n"/>
    </row>
    <row r="87">
      <c r="A87" s="12" t="n"/>
      <c r="D87" s="3" t="n"/>
      <c r="F87" s="13" t="n"/>
      <c r="G87" s="13" t="n"/>
      <c r="H87">
        <f>IF(AND(ISNUMBER(F87),ISNUMBER(G87)),ROUND(MOD(G87-F87,1)*1440,0),"")</f>
        <v/>
      </c>
      <c r="I87" s="14">
        <f>IF(ISNUMBER(H87),ROUND(H87/60,2),"")</f>
        <v/>
      </c>
      <c r="K87" s="3" t="n"/>
      <c r="L87" s="3" t="n"/>
      <c r="M87" s="12" t="n"/>
    </row>
    <row r="88">
      <c r="A88" s="12" t="n"/>
      <c r="D88" s="3" t="n"/>
      <c r="F88" s="13" t="n"/>
      <c r="G88" s="13" t="n"/>
      <c r="H88">
        <f>IF(AND(ISNUMBER(F88),ISNUMBER(G88)),ROUND(MOD(G88-F88,1)*1440,0),"")</f>
        <v/>
      </c>
      <c r="I88" s="14">
        <f>IF(ISNUMBER(H88),ROUND(H88/60,2),"")</f>
        <v/>
      </c>
      <c r="K88" s="3" t="n"/>
      <c r="L88" s="3" t="n"/>
      <c r="M88" s="12" t="n"/>
    </row>
    <row r="89">
      <c r="A89" s="12" t="n"/>
      <c r="D89" s="3" t="n"/>
      <c r="F89" s="13" t="n"/>
      <c r="G89" s="13" t="n"/>
      <c r="H89">
        <f>IF(AND(ISNUMBER(F89),ISNUMBER(G89)),ROUND(MOD(G89-F89,1)*1440,0),"")</f>
        <v/>
      </c>
      <c r="I89" s="14">
        <f>IF(ISNUMBER(H89),ROUND(H89/60,2),"")</f>
        <v/>
      </c>
      <c r="K89" s="3" t="n"/>
      <c r="L89" s="3" t="n"/>
      <c r="M89" s="12" t="n"/>
    </row>
    <row r="90">
      <c r="A90" s="12" t="n"/>
      <c r="D90" s="3" t="n"/>
      <c r="F90" s="13" t="n"/>
      <c r="G90" s="13" t="n"/>
      <c r="H90">
        <f>IF(AND(ISNUMBER(F90),ISNUMBER(G90)),ROUND(MOD(G90-F90,1)*1440,0),"")</f>
        <v/>
      </c>
      <c r="I90" s="14">
        <f>IF(ISNUMBER(H90),ROUND(H90/60,2),"")</f>
        <v/>
      </c>
      <c r="K90" s="3" t="n"/>
      <c r="L90" s="3" t="n"/>
      <c r="M90" s="12" t="n"/>
    </row>
    <row r="91">
      <c r="A91" s="12" t="n"/>
      <c r="D91" s="3" t="n"/>
      <c r="F91" s="13" t="n"/>
      <c r="G91" s="13" t="n"/>
      <c r="H91">
        <f>IF(AND(ISNUMBER(F91),ISNUMBER(G91)),ROUND(MOD(G91-F91,1)*1440,0),"")</f>
        <v/>
      </c>
      <c r="I91" s="14">
        <f>IF(ISNUMBER(H91),ROUND(H91/60,2),"")</f>
        <v/>
      </c>
      <c r="K91" s="3" t="n"/>
      <c r="L91" s="3" t="n"/>
      <c r="M91" s="12" t="n"/>
    </row>
    <row r="92">
      <c r="A92" s="12" t="n"/>
      <c r="D92" s="3" t="n"/>
      <c r="F92" s="13" t="n"/>
      <c r="G92" s="13" t="n"/>
      <c r="H92">
        <f>IF(AND(ISNUMBER(F92),ISNUMBER(G92)),ROUND(MOD(G92-F92,1)*1440,0),"")</f>
        <v/>
      </c>
      <c r="I92" s="14">
        <f>IF(ISNUMBER(H92),ROUND(H92/60,2),"")</f>
        <v/>
      </c>
      <c r="K92" s="3" t="n"/>
      <c r="L92" s="3" t="n"/>
      <c r="M92" s="12" t="n"/>
    </row>
    <row r="93">
      <c r="A93" s="12" t="n"/>
      <c r="D93" s="3" t="n"/>
      <c r="F93" s="13" t="n"/>
      <c r="G93" s="13" t="n"/>
      <c r="H93">
        <f>IF(AND(ISNUMBER(F93),ISNUMBER(G93)),ROUND(MOD(G93-F93,1)*1440,0),"")</f>
        <v/>
      </c>
      <c r="I93" s="14">
        <f>IF(ISNUMBER(H93),ROUND(H93/60,2),"")</f>
        <v/>
      </c>
      <c r="K93" s="3" t="n"/>
      <c r="L93" s="3" t="n"/>
      <c r="M93" s="12" t="n"/>
    </row>
    <row r="94">
      <c r="A94" s="12" t="n"/>
      <c r="D94" s="3" t="n"/>
      <c r="F94" s="13" t="n"/>
      <c r="G94" s="13" t="n"/>
      <c r="H94">
        <f>IF(AND(ISNUMBER(F94),ISNUMBER(G94)),ROUND(MOD(G94-F94,1)*1440,0),"")</f>
        <v/>
      </c>
      <c r="I94" s="14">
        <f>IF(ISNUMBER(H94),ROUND(H94/60,2),"")</f>
        <v/>
      </c>
      <c r="K94" s="3" t="n"/>
      <c r="L94" s="3" t="n"/>
      <c r="M94" s="12" t="n"/>
    </row>
    <row r="95">
      <c r="A95" s="12" t="n"/>
      <c r="D95" s="3" t="n"/>
      <c r="F95" s="13" t="n"/>
      <c r="G95" s="13" t="n"/>
      <c r="H95">
        <f>IF(AND(ISNUMBER(F95),ISNUMBER(G95)),ROUND(MOD(G95-F95,1)*1440,0),"")</f>
        <v/>
      </c>
      <c r="I95" s="14">
        <f>IF(ISNUMBER(H95),ROUND(H95/60,2),"")</f>
        <v/>
      </c>
      <c r="K95" s="3" t="n"/>
      <c r="L95" s="3" t="n"/>
      <c r="M95" s="12" t="n"/>
    </row>
    <row r="96">
      <c r="A96" s="12" t="n"/>
      <c r="D96" s="3" t="n"/>
      <c r="F96" s="13" t="n"/>
      <c r="G96" s="13" t="n"/>
      <c r="H96">
        <f>IF(AND(ISNUMBER(F96),ISNUMBER(G96)),ROUND(MOD(G96-F96,1)*1440,0),"")</f>
        <v/>
      </c>
      <c r="I96" s="14">
        <f>IF(ISNUMBER(H96),ROUND(H96/60,2),"")</f>
        <v/>
      </c>
      <c r="K96" s="3" t="n"/>
      <c r="L96" s="3" t="n"/>
      <c r="M96" s="12" t="n"/>
    </row>
    <row r="97">
      <c r="A97" s="12" t="n"/>
      <c r="D97" s="3" t="n"/>
      <c r="F97" s="13" t="n"/>
      <c r="G97" s="13" t="n"/>
      <c r="H97">
        <f>IF(AND(ISNUMBER(F97),ISNUMBER(G97)),ROUND(MOD(G97-F97,1)*1440,0),"")</f>
        <v/>
      </c>
      <c r="I97" s="14">
        <f>IF(ISNUMBER(H97),ROUND(H97/60,2),"")</f>
        <v/>
      </c>
      <c r="K97" s="3" t="n"/>
      <c r="L97" s="3" t="n"/>
      <c r="M97" s="12" t="n"/>
    </row>
    <row r="98">
      <c r="A98" s="12" t="n"/>
      <c r="D98" s="3" t="n"/>
      <c r="F98" s="13" t="n"/>
      <c r="G98" s="13" t="n"/>
      <c r="H98">
        <f>IF(AND(ISNUMBER(F98),ISNUMBER(G98)),ROUND(MOD(G98-F98,1)*1440,0),"")</f>
        <v/>
      </c>
      <c r="I98" s="14">
        <f>IF(ISNUMBER(H98),ROUND(H98/60,2),"")</f>
        <v/>
      </c>
      <c r="K98" s="3" t="n"/>
      <c r="L98" s="3" t="n"/>
      <c r="M98" s="12" t="n"/>
    </row>
    <row r="99">
      <c r="A99" s="12" t="n"/>
      <c r="D99" s="3" t="n"/>
      <c r="F99" s="13" t="n"/>
      <c r="G99" s="13" t="n"/>
      <c r="H99">
        <f>IF(AND(ISNUMBER(F99),ISNUMBER(G99)),ROUND(MOD(G99-F99,1)*1440,0),"")</f>
        <v/>
      </c>
      <c r="I99" s="14">
        <f>IF(ISNUMBER(H99),ROUND(H99/60,2),"")</f>
        <v/>
      </c>
      <c r="K99" s="3" t="n"/>
      <c r="L99" s="3" t="n"/>
      <c r="M99" s="12" t="n"/>
    </row>
    <row r="100">
      <c r="A100" s="12" t="n"/>
      <c r="D100" s="3" t="n"/>
      <c r="F100" s="13" t="n"/>
      <c r="G100" s="13" t="n"/>
      <c r="H100">
        <f>IF(AND(ISNUMBER(F100),ISNUMBER(G100)),ROUND(MOD(G100-F100,1)*1440,0),"")</f>
        <v/>
      </c>
      <c r="I100" s="14">
        <f>IF(ISNUMBER(H100),ROUND(H100/60,2),"")</f>
        <v/>
      </c>
      <c r="K100" s="3" t="n"/>
      <c r="L100" s="3" t="n"/>
      <c r="M100" s="12" t="n"/>
    </row>
    <row r="101">
      <c r="A101" s="12" t="n"/>
      <c r="D101" s="3" t="n"/>
      <c r="F101" s="13" t="n"/>
      <c r="G101" s="13" t="n"/>
      <c r="H101">
        <f>IF(AND(ISNUMBER(F101),ISNUMBER(G101)),ROUND(MOD(G101-F101,1)*1440,0),"")</f>
        <v/>
      </c>
      <c r="I101" s="14">
        <f>IF(ISNUMBER(H101),ROUND(H101/60,2),"")</f>
        <v/>
      </c>
      <c r="K101" s="3" t="n"/>
      <c r="L101" s="3" t="n"/>
      <c r="M101" s="12" t="n"/>
    </row>
    <row r="102">
      <c r="A102" s="12" t="n"/>
      <c r="D102" s="3" t="n"/>
      <c r="F102" s="13" t="n"/>
      <c r="G102" s="13" t="n"/>
      <c r="H102">
        <f>IF(AND(ISNUMBER(F102),ISNUMBER(G102)),ROUND(MOD(G102-F102,1)*1440,0),"")</f>
        <v/>
      </c>
      <c r="I102" s="14">
        <f>IF(ISNUMBER(H102),ROUND(H102/60,2),"")</f>
        <v/>
      </c>
      <c r="K102" s="3" t="n"/>
      <c r="L102" s="3" t="n"/>
      <c r="M102" s="12" t="n"/>
    </row>
    <row r="103">
      <c r="A103" s="12" t="n"/>
      <c r="D103" s="3" t="n"/>
      <c r="F103" s="13" t="n"/>
      <c r="G103" s="13" t="n"/>
      <c r="H103">
        <f>IF(AND(ISNUMBER(F103),ISNUMBER(G103)),ROUND(MOD(G103-F103,1)*1440,0),"")</f>
        <v/>
      </c>
      <c r="I103" s="14">
        <f>IF(ISNUMBER(H103),ROUND(H103/60,2),"")</f>
        <v/>
      </c>
      <c r="K103" s="3" t="n"/>
      <c r="L103" s="3" t="n"/>
      <c r="M103" s="12" t="n"/>
    </row>
    <row r="104">
      <c r="A104" s="12" t="n"/>
      <c r="D104" s="3" t="n"/>
      <c r="F104" s="13" t="n"/>
      <c r="G104" s="13" t="n"/>
      <c r="H104">
        <f>IF(AND(ISNUMBER(F104),ISNUMBER(G104)),ROUND(MOD(G104-F104,1)*1440,0),"")</f>
        <v/>
      </c>
      <c r="I104" s="14">
        <f>IF(ISNUMBER(H104),ROUND(H104/60,2),"")</f>
        <v/>
      </c>
      <c r="K104" s="3" t="n"/>
      <c r="L104" s="3" t="n"/>
      <c r="M104" s="12" t="n"/>
    </row>
    <row r="105">
      <c r="A105" s="12" t="n"/>
      <c r="D105" s="3" t="n"/>
      <c r="F105" s="13" t="n"/>
      <c r="G105" s="13" t="n"/>
      <c r="H105">
        <f>IF(AND(ISNUMBER(F105),ISNUMBER(G105)),ROUND(MOD(G105-F105,1)*1440,0),"")</f>
        <v/>
      </c>
      <c r="I105" s="14">
        <f>IF(ISNUMBER(H105),ROUND(H105/60,2),"")</f>
        <v/>
      </c>
      <c r="K105" s="3" t="n"/>
      <c r="L105" s="3" t="n"/>
      <c r="M105" s="12" t="n"/>
    </row>
    <row r="106">
      <c r="A106" s="12" t="n"/>
      <c r="D106" s="3" t="n"/>
      <c r="F106" s="13" t="n"/>
      <c r="G106" s="13" t="n"/>
      <c r="H106">
        <f>IF(AND(ISNUMBER(F106),ISNUMBER(G106)),ROUND(MOD(G106-F106,1)*1440,0),"")</f>
        <v/>
      </c>
      <c r="I106" s="14">
        <f>IF(ISNUMBER(H106),ROUND(H106/60,2),"")</f>
        <v/>
      </c>
      <c r="K106" s="3" t="n"/>
      <c r="L106" s="3" t="n"/>
      <c r="M106" s="12" t="n"/>
    </row>
    <row r="107">
      <c r="A107" s="12" t="n"/>
      <c r="D107" s="3" t="n"/>
      <c r="F107" s="13" t="n"/>
      <c r="G107" s="13" t="n"/>
      <c r="H107">
        <f>IF(AND(ISNUMBER(F107),ISNUMBER(G107)),ROUND(MOD(G107-F107,1)*1440,0),"")</f>
        <v/>
      </c>
      <c r="I107" s="14">
        <f>IF(ISNUMBER(H107),ROUND(H107/60,2),"")</f>
        <v/>
      </c>
      <c r="K107" s="3" t="n"/>
      <c r="L107" s="3" t="n"/>
      <c r="M107" s="12" t="n"/>
    </row>
    <row r="108">
      <c r="A108" s="12" t="n"/>
      <c r="D108" s="3" t="n"/>
      <c r="F108" s="13" t="n"/>
      <c r="G108" s="13" t="n"/>
      <c r="H108">
        <f>IF(AND(ISNUMBER(F108),ISNUMBER(G108)),ROUND(MOD(G108-F108,1)*1440,0),"")</f>
        <v/>
      </c>
      <c r="I108" s="14">
        <f>IF(ISNUMBER(H108),ROUND(H108/60,2),"")</f>
        <v/>
      </c>
      <c r="K108" s="3" t="n"/>
      <c r="L108" s="3" t="n"/>
      <c r="M108" s="12" t="n"/>
    </row>
    <row r="109">
      <c r="A109" s="12" t="n"/>
      <c r="D109" s="3" t="n"/>
      <c r="F109" s="13" t="n"/>
      <c r="G109" s="13" t="n"/>
      <c r="H109">
        <f>IF(AND(ISNUMBER(F109),ISNUMBER(G109)),ROUND(MOD(G109-F109,1)*1440,0),"")</f>
        <v/>
      </c>
      <c r="I109" s="14">
        <f>IF(ISNUMBER(H109),ROUND(H109/60,2),"")</f>
        <v/>
      </c>
      <c r="K109" s="3" t="n"/>
      <c r="L109" s="3" t="n"/>
      <c r="M109" s="12" t="n"/>
    </row>
    <row r="110">
      <c r="A110" s="12" t="n"/>
      <c r="D110" s="3" t="n"/>
      <c r="F110" s="13" t="n"/>
      <c r="G110" s="13" t="n"/>
      <c r="H110">
        <f>IF(AND(ISNUMBER(F110),ISNUMBER(G110)),ROUND(MOD(G110-F110,1)*1440,0),"")</f>
        <v/>
      </c>
      <c r="I110" s="14">
        <f>IF(ISNUMBER(H110),ROUND(H110/60,2),"")</f>
        <v/>
      </c>
      <c r="K110" s="3" t="n"/>
      <c r="L110" s="3" t="n"/>
      <c r="M110" s="12" t="n"/>
    </row>
    <row r="111">
      <c r="A111" s="12" t="n"/>
      <c r="D111" s="3" t="n"/>
      <c r="F111" s="13" t="n"/>
      <c r="G111" s="13" t="n"/>
      <c r="H111">
        <f>IF(AND(ISNUMBER(F111),ISNUMBER(G111)),ROUND(MOD(G111-F111,1)*1440,0),"")</f>
        <v/>
      </c>
      <c r="I111" s="14">
        <f>IF(ISNUMBER(H111),ROUND(H111/60,2),"")</f>
        <v/>
      </c>
      <c r="K111" s="3" t="n"/>
      <c r="L111" s="3" t="n"/>
      <c r="M111" s="12" t="n"/>
    </row>
    <row r="112">
      <c r="A112" s="12" t="n"/>
      <c r="D112" s="3" t="n"/>
      <c r="F112" s="13" t="n"/>
      <c r="G112" s="13" t="n"/>
      <c r="H112">
        <f>IF(AND(ISNUMBER(F112),ISNUMBER(G112)),ROUND(MOD(G112-F112,1)*1440,0),"")</f>
        <v/>
      </c>
      <c r="I112" s="14">
        <f>IF(ISNUMBER(H112),ROUND(H112/60,2),"")</f>
        <v/>
      </c>
      <c r="K112" s="3" t="n"/>
      <c r="L112" s="3" t="n"/>
      <c r="M112" s="12" t="n"/>
    </row>
    <row r="113">
      <c r="A113" s="12" t="n"/>
      <c r="D113" s="3" t="n"/>
      <c r="F113" s="13" t="n"/>
      <c r="G113" s="13" t="n"/>
      <c r="H113">
        <f>IF(AND(ISNUMBER(F113),ISNUMBER(G113)),ROUND(MOD(G113-F113,1)*1440,0),"")</f>
        <v/>
      </c>
      <c r="I113" s="14">
        <f>IF(ISNUMBER(H113),ROUND(H113/60,2),"")</f>
        <v/>
      </c>
      <c r="K113" s="3" t="n"/>
      <c r="L113" s="3" t="n"/>
      <c r="M113" s="12" t="n"/>
    </row>
    <row r="114">
      <c r="A114" s="12" t="n"/>
      <c r="D114" s="3" t="n"/>
      <c r="F114" s="13" t="n"/>
      <c r="G114" s="13" t="n"/>
      <c r="H114">
        <f>IF(AND(ISNUMBER(F114),ISNUMBER(G114)),ROUND(MOD(G114-F114,1)*1440,0),"")</f>
        <v/>
      </c>
      <c r="I114" s="14">
        <f>IF(ISNUMBER(H114),ROUND(H114/60,2),"")</f>
        <v/>
      </c>
      <c r="K114" s="3" t="n"/>
      <c r="L114" s="3" t="n"/>
      <c r="M114" s="12" t="n"/>
    </row>
    <row r="115">
      <c r="A115" s="12" t="n"/>
      <c r="D115" s="3" t="n"/>
      <c r="F115" s="13" t="n"/>
      <c r="G115" s="13" t="n"/>
      <c r="H115">
        <f>IF(AND(ISNUMBER(F115),ISNUMBER(G115)),ROUND(MOD(G115-F115,1)*1440,0),"")</f>
        <v/>
      </c>
      <c r="I115" s="14">
        <f>IF(ISNUMBER(H115),ROUND(H115/60,2),"")</f>
        <v/>
      </c>
      <c r="K115" s="3" t="n"/>
      <c r="L115" s="3" t="n"/>
      <c r="M115" s="12" t="n"/>
    </row>
    <row r="116">
      <c r="A116" s="12" t="n"/>
      <c r="D116" s="3" t="n"/>
      <c r="F116" s="13" t="n"/>
      <c r="G116" s="13" t="n"/>
      <c r="H116">
        <f>IF(AND(ISNUMBER(F116),ISNUMBER(G116)),ROUND(MOD(G116-F116,1)*1440,0),"")</f>
        <v/>
      </c>
      <c r="I116" s="14">
        <f>IF(ISNUMBER(H116),ROUND(H116/60,2),"")</f>
        <v/>
      </c>
      <c r="K116" s="3" t="n"/>
      <c r="L116" s="3" t="n"/>
      <c r="M116" s="12" t="n"/>
    </row>
    <row r="117">
      <c r="A117" s="12" t="n"/>
      <c r="D117" s="3" t="n"/>
      <c r="F117" s="13" t="n"/>
      <c r="G117" s="13" t="n"/>
      <c r="H117">
        <f>IF(AND(ISNUMBER(F117),ISNUMBER(G117)),ROUND(MOD(G117-F117,1)*1440,0),"")</f>
        <v/>
      </c>
      <c r="I117" s="14">
        <f>IF(ISNUMBER(H117),ROUND(H117/60,2),"")</f>
        <v/>
      </c>
      <c r="K117" s="3" t="n"/>
      <c r="L117" s="3" t="n"/>
      <c r="M117" s="12" t="n"/>
    </row>
    <row r="118">
      <c r="A118" s="12" t="n"/>
      <c r="D118" s="3" t="n"/>
      <c r="F118" s="13" t="n"/>
      <c r="G118" s="13" t="n"/>
      <c r="H118">
        <f>IF(AND(ISNUMBER(F118),ISNUMBER(G118)),ROUND(MOD(G118-F118,1)*1440,0),"")</f>
        <v/>
      </c>
      <c r="I118" s="14">
        <f>IF(ISNUMBER(H118),ROUND(H118/60,2),"")</f>
        <v/>
      </c>
      <c r="K118" s="3" t="n"/>
      <c r="L118" s="3" t="n"/>
      <c r="M118" s="12" t="n"/>
    </row>
    <row r="119">
      <c r="A119" s="12" t="n"/>
      <c r="D119" s="3" t="n"/>
      <c r="F119" s="13" t="n"/>
      <c r="G119" s="13" t="n"/>
      <c r="H119">
        <f>IF(AND(ISNUMBER(F119),ISNUMBER(G119)),ROUND(MOD(G119-F119,1)*1440,0),"")</f>
        <v/>
      </c>
      <c r="I119" s="14">
        <f>IF(ISNUMBER(H119),ROUND(H119/60,2),"")</f>
        <v/>
      </c>
      <c r="K119" s="3" t="n"/>
      <c r="L119" s="3" t="n"/>
      <c r="M119" s="12" t="n"/>
    </row>
    <row r="120">
      <c r="A120" s="12" t="n"/>
      <c r="D120" s="3" t="n"/>
      <c r="F120" s="13" t="n"/>
      <c r="G120" s="13" t="n"/>
      <c r="H120">
        <f>IF(AND(ISNUMBER(F120),ISNUMBER(G120)),ROUND(MOD(G120-F120,1)*1440,0),"")</f>
        <v/>
      </c>
      <c r="I120" s="14">
        <f>IF(ISNUMBER(H120),ROUND(H120/60,2),"")</f>
        <v/>
      </c>
      <c r="K120" s="3" t="n"/>
      <c r="L120" s="3" t="n"/>
      <c r="M120" s="12" t="n"/>
    </row>
    <row r="121">
      <c r="A121" s="12" t="n"/>
      <c r="D121" s="3" t="n"/>
      <c r="F121" s="13" t="n"/>
      <c r="G121" s="13" t="n"/>
      <c r="H121">
        <f>IF(AND(ISNUMBER(F121),ISNUMBER(G121)),ROUND(MOD(G121-F121,1)*1440,0),"")</f>
        <v/>
      </c>
      <c r="I121" s="14">
        <f>IF(ISNUMBER(H121),ROUND(H121/60,2),"")</f>
        <v/>
      </c>
      <c r="K121" s="3" t="n"/>
      <c r="L121" s="3" t="n"/>
      <c r="M121" s="12" t="n"/>
    </row>
    <row r="122">
      <c r="A122" s="12" t="n"/>
      <c r="D122" s="3" t="n"/>
      <c r="F122" s="13" t="n"/>
      <c r="G122" s="13" t="n"/>
      <c r="H122">
        <f>IF(AND(ISNUMBER(F122),ISNUMBER(G122)),ROUND(MOD(G122-F122,1)*1440,0),"")</f>
        <v/>
      </c>
      <c r="I122" s="14">
        <f>IF(ISNUMBER(H122),ROUND(H122/60,2),"")</f>
        <v/>
      </c>
      <c r="K122" s="3" t="n"/>
      <c r="L122" s="3" t="n"/>
      <c r="M122" s="12" t="n"/>
    </row>
    <row r="123">
      <c r="A123" s="12" t="n"/>
      <c r="D123" s="3" t="n"/>
      <c r="F123" s="13" t="n"/>
      <c r="G123" s="13" t="n"/>
      <c r="H123">
        <f>IF(AND(ISNUMBER(F123),ISNUMBER(G123)),ROUND(MOD(G123-F123,1)*1440,0),"")</f>
        <v/>
      </c>
      <c r="I123" s="14">
        <f>IF(ISNUMBER(H123),ROUND(H123/60,2),"")</f>
        <v/>
      </c>
      <c r="K123" s="3" t="n"/>
      <c r="L123" s="3" t="n"/>
      <c r="M123" s="12" t="n"/>
    </row>
    <row r="124">
      <c r="A124" s="12" t="n"/>
      <c r="D124" s="3" t="n"/>
      <c r="F124" s="13" t="n"/>
      <c r="G124" s="13" t="n"/>
      <c r="H124">
        <f>IF(AND(ISNUMBER(F124),ISNUMBER(G124)),ROUND(MOD(G124-F124,1)*1440,0),"")</f>
        <v/>
      </c>
      <c r="I124" s="14">
        <f>IF(ISNUMBER(H124),ROUND(H124/60,2),"")</f>
        <v/>
      </c>
      <c r="K124" s="3" t="n"/>
      <c r="L124" s="3" t="n"/>
      <c r="M124" s="12" t="n"/>
    </row>
    <row r="125">
      <c r="A125" s="12" t="n"/>
      <c r="D125" s="3" t="n"/>
      <c r="F125" s="13" t="n"/>
      <c r="G125" s="13" t="n"/>
      <c r="H125">
        <f>IF(AND(ISNUMBER(F125),ISNUMBER(G125)),ROUND(MOD(G125-F125,1)*1440,0),"")</f>
        <v/>
      </c>
      <c r="I125" s="14">
        <f>IF(ISNUMBER(H125),ROUND(H125/60,2),"")</f>
        <v/>
      </c>
      <c r="K125" s="3" t="n"/>
      <c r="L125" s="3" t="n"/>
      <c r="M125" s="12" t="n"/>
    </row>
    <row r="126">
      <c r="A126" s="12" t="n"/>
      <c r="D126" s="3" t="n"/>
      <c r="F126" s="13" t="n"/>
      <c r="G126" s="13" t="n"/>
      <c r="H126">
        <f>IF(AND(ISNUMBER(F126),ISNUMBER(G126)),ROUND(MOD(G126-F126,1)*1440,0),"")</f>
        <v/>
      </c>
      <c r="I126" s="14">
        <f>IF(ISNUMBER(H126),ROUND(H126/60,2),"")</f>
        <v/>
      </c>
      <c r="K126" s="3" t="n"/>
      <c r="L126" s="3" t="n"/>
      <c r="M126" s="12" t="n"/>
    </row>
    <row r="127">
      <c r="A127" s="12" t="n"/>
      <c r="D127" s="3" t="n"/>
      <c r="F127" s="13" t="n"/>
      <c r="G127" s="13" t="n"/>
      <c r="H127">
        <f>IF(AND(ISNUMBER(F127),ISNUMBER(G127)),ROUND(MOD(G127-F127,1)*1440,0),"")</f>
        <v/>
      </c>
      <c r="I127" s="14">
        <f>IF(ISNUMBER(H127),ROUND(H127/60,2),"")</f>
        <v/>
      </c>
      <c r="K127" s="3" t="n"/>
      <c r="L127" s="3" t="n"/>
      <c r="M127" s="12" t="n"/>
    </row>
    <row r="128">
      <c r="A128" s="12" t="n"/>
      <c r="D128" s="3" t="n"/>
      <c r="F128" s="13" t="n"/>
      <c r="G128" s="13" t="n"/>
      <c r="H128">
        <f>IF(AND(ISNUMBER(F128),ISNUMBER(G128)),ROUND(MOD(G128-F128,1)*1440,0),"")</f>
        <v/>
      </c>
      <c r="I128" s="14">
        <f>IF(ISNUMBER(H128),ROUND(H128/60,2),"")</f>
        <v/>
      </c>
      <c r="K128" s="3" t="n"/>
      <c r="L128" s="3" t="n"/>
      <c r="M128" s="12" t="n"/>
    </row>
    <row r="129">
      <c r="A129" s="12" t="n"/>
      <c r="D129" s="3" t="n"/>
      <c r="F129" s="13" t="n"/>
      <c r="G129" s="13" t="n"/>
      <c r="H129">
        <f>IF(AND(ISNUMBER(F129),ISNUMBER(G129)),ROUND(MOD(G129-F129,1)*1440,0),"")</f>
        <v/>
      </c>
      <c r="I129" s="14">
        <f>IF(ISNUMBER(H129),ROUND(H129/60,2),"")</f>
        <v/>
      </c>
      <c r="K129" s="3" t="n"/>
      <c r="L129" s="3" t="n"/>
      <c r="M129" s="12" t="n"/>
    </row>
    <row r="130">
      <c r="A130" s="12" t="n"/>
      <c r="D130" s="3" t="n"/>
      <c r="F130" s="13" t="n"/>
      <c r="G130" s="13" t="n"/>
      <c r="H130">
        <f>IF(AND(ISNUMBER(F130),ISNUMBER(G130)),ROUND(MOD(G130-F130,1)*1440,0),"")</f>
        <v/>
      </c>
      <c r="I130" s="14">
        <f>IF(ISNUMBER(H130),ROUND(H130/60,2),"")</f>
        <v/>
      </c>
      <c r="K130" s="3" t="n"/>
      <c r="L130" s="3" t="n"/>
      <c r="M130" s="12" t="n"/>
    </row>
    <row r="131">
      <c r="A131" s="12" t="n"/>
      <c r="D131" s="3" t="n"/>
      <c r="F131" s="13" t="n"/>
      <c r="G131" s="13" t="n"/>
      <c r="H131">
        <f>IF(AND(ISNUMBER(F131),ISNUMBER(G131)),ROUND(MOD(G131-F131,1)*1440,0),"")</f>
        <v/>
      </c>
      <c r="I131" s="14">
        <f>IF(ISNUMBER(H131),ROUND(H131/60,2),"")</f>
        <v/>
      </c>
      <c r="K131" s="3" t="n"/>
      <c r="L131" s="3" t="n"/>
      <c r="M131" s="12" t="n"/>
    </row>
    <row r="132">
      <c r="A132" s="12" t="n"/>
      <c r="D132" s="3" t="n"/>
      <c r="F132" s="13" t="n"/>
      <c r="G132" s="13" t="n"/>
      <c r="H132">
        <f>IF(AND(ISNUMBER(F132),ISNUMBER(G132)),ROUND(MOD(G132-F132,1)*1440,0),"")</f>
        <v/>
      </c>
      <c r="I132" s="14">
        <f>IF(ISNUMBER(H132),ROUND(H132/60,2),"")</f>
        <v/>
      </c>
      <c r="K132" s="3" t="n"/>
      <c r="L132" s="3" t="n"/>
      <c r="M132" s="12" t="n"/>
    </row>
    <row r="133">
      <c r="A133" s="12" t="n"/>
      <c r="D133" s="3" t="n"/>
      <c r="F133" s="13" t="n"/>
      <c r="G133" s="13" t="n"/>
      <c r="H133">
        <f>IF(AND(ISNUMBER(F133),ISNUMBER(G133)),ROUND(MOD(G133-F133,1)*1440,0),"")</f>
        <v/>
      </c>
      <c r="I133" s="14">
        <f>IF(ISNUMBER(H133),ROUND(H133/60,2),"")</f>
        <v/>
      </c>
      <c r="K133" s="3" t="n"/>
      <c r="L133" s="3" t="n"/>
      <c r="M133" s="12" t="n"/>
    </row>
    <row r="134">
      <c r="A134" s="12" t="n"/>
      <c r="D134" s="3" t="n"/>
      <c r="F134" s="13" t="n"/>
      <c r="G134" s="13" t="n"/>
      <c r="H134">
        <f>IF(AND(ISNUMBER(F134),ISNUMBER(G134)),ROUND(MOD(G134-F134,1)*1440,0),"")</f>
        <v/>
      </c>
      <c r="I134" s="14">
        <f>IF(ISNUMBER(H134),ROUND(H134/60,2),"")</f>
        <v/>
      </c>
      <c r="K134" s="3" t="n"/>
      <c r="L134" s="3" t="n"/>
      <c r="M134" s="12" t="n"/>
    </row>
    <row r="135">
      <c r="A135" s="12" t="n"/>
      <c r="D135" s="3" t="n"/>
      <c r="F135" s="13" t="n"/>
      <c r="G135" s="13" t="n"/>
      <c r="H135">
        <f>IF(AND(ISNUMBER(F135),ISNUMBER(G135)),ROUND(MOD(G135-F135,1)*1440,0),"")</f>
        <v/>
      </c>
      <c r="I135" s="14">
        <f>IF(ISNUMBER(H135),ROUND(H135/60,2),"")</f>
        <v/>
      </c>
      <c r="K135" s="3" t="n"/>
      <c r="L135" s="3" t="n"/>
      <c r="M135" s="12" t="n"/>
    </row>
    <row r="136">
      <c r="A136" s="12" t="n"/>
      <c r="D136" s="3" t="n"/>
      <c r="F136" s="13" t="n"/>
      <c r="G136" s="13" t="n"/>
      <c r="H136">
        <f>IF(AND(ISNUMBER(F136),ISNUMBER(G136)),ROUND(MOD(G136-F136,1)*1440,0),"")</f>
        <v/>
      </c>
      <c r="I136" s="14">
        <f>IF(ISNUMBER(H136),ROUND(H136/60,2),"")</f>
        <v/>
      </c>
      <c r="K136" s="3" t="n"/>
      <c r="L136" s="3" t="n"/>
      <c r="M136" s="12" t="n"/>
    </row>
    <row r="137">
      <c r="A137" s="12" t="n"/>
      <c r="D137" s="3" t="n"/>
      <c r="F137" s="13" t="n"/>
      <c r="G137" s="13" t="n"/>
      <c r="H137">
        <f>IF(AND(ISNUMBER(F137),ISNUMBER(G137)),ROUND(MOD(G137-F137,1)*1440,0),"")</f>
        <v/>
      </c>
      <c r="I137" s="14">
        <f>IF(ISNUMBER(H137),ROUND(H137/60,2),"")</f>
        <v/>
      </c>
      <c r="K137" s="3" t="n"/>
      <c r="L137" s="3" t="n"/>
      <c r="M137" s="12" t="n"/>
    </row>
    <row r="138">
      <c r="A138" s="12" t="n"/>
      <c r="D138" s="3" t="n"/>
      <c r="F138" s="13" t="n"/>
      <c r="G138" s="13" t="n"/>
      <c r="H138">
        <f>IF(AND(ISNUMBER(F138),ISNUMBER(G138)),ROUND(MOD(G138-F138,1)*1440,0),"")</f>
        <v/>
      </c>
      <c r="I138" s="14">
        <f>IF(ISNUMBER(H138),ROUND(H138/60,2),"")</f>
        <v/>
      </c>
      <c r="K138" s="3" t="n"/>
      <c r="L138" s="3" t="n"/>
      <c r="M138" s="12" t="n"/>
    </row>
    <row r="139">
      <c r="A139" s="12" t="n"/>
      <c r="D139" s="3" t="n"/>
      <c r="F139" s="13" t="n"/>
      <c r="G139" s="13" t="n"/>
      <c r="H139">
        <f>IF(AND(ISNUMBER(F139),ISNUMBER(G139)),ROUND(MOD(G139-F139,1)*1440,0),"")</f>
        <v/>
      </c>
      <c r="I139" s="14">
        <f>IF(ISNUMBER(H139),ROUND(H139/60,2),"")</f>
        <v/>
      </c>
      <c r="K139" s="3" t="n"/>
      <c r="L139" s="3" t="n"/>
      <c r="M139" s="12" t="n"/>
    </row>
    <row r="140">
      <c r="A140" s="12" t="n"/>
      <c r="D140" s="3" t="n"/>
      <c r="F140" s="13" t="n"/>
      <c r="G140" s="13" t="n"/>
      <c r="H140">
        <f>IF(AND(ISNUMBER(F140),ISNUMBER(G140)),ROUND(MOD(G140-F140,1)*1440,0),"")</f>
        <v/>
      </c>
      <c r="I140" s="14">
        <f>IF(ISNUMBER(H140),ROUND(H140/60,2),"")</f>
        <v/>
      </c>
      <c r="K140" s="3" t="n"/>
      <c r="L140" s="3" t="n"/>
      <c r="M140" s="12" t="n"/>
    </row>
    <row r="141">
      <c r="A141" s="12" t="n"/>
      <c r="D141" s="3" t="n"/>
      <c r="F141" s="13" t="n"/>
      <c r="G141" s="13" t="n"/>
      <c r="H141">
        <f>IF(AND(ISNUMBER(F141),ISNUMBER(G141)),ROUND(MOD(G141-F141,1)*1440,0),"")</f>
        <v/>
      </c>
      <c r="I141" s="14">
        <f>IF(ISNUMBER(H141),ROUND(H141/60,2),"")</f>
        <v/>
      </c>
      <c r="K141" s="3" t="n"/>
      <c r="L141" s="3" t="n"/>
      <c r="M141" s="12" t="n"/>
    </row>
    <row r="142">
      <c r="A142" s="12" t="n"/>
      <c r="D142" s="3" t="n"/>
      <c r="F142" s="13" t="n"/>
      <c r="G142" s="13" t="n"/>
      <c r="H142">
        <f>IF(AND(ISNUMBER(F142),ISNUMBER(G142)),ROUND(MOD(G142-F142,1)*1440,0),"")</f>
        <v/>
      </c>
      <c r="I142" s="14">
        <f>IF(ISNUMBER(H142),ROUND(H142/60,2),"")</f>
        <v/>
      </c>
      <c r="K142" s="3" t="n"/>
      <c r="L142" s="3" t="n"/>
      <c r="M142" s="12" t="n"/>
    </row>
    <row r="143">
      <c r="A143" s="12" t="n"/>
      <c r="D143" s="3" t="n"/>
      <c r="F143" s="13" t="n"/>
      <c r="G143" s="13" t="n"/>
      <c r="H143">
        <f>IF(AND(ISNUMBER(F143),ISNUMBER(G143)),ROUND(MOD(G143-F143,1)*1440,0),"")</f>
        <v/>
      </c>
      <c r="I143" s="14">
        <f>IF(ISNUMBER(H143),ROUND(H143/60,2),"")</f>
        <v/>
      </c>
      <c r="K143" s="3" t="n"/>
      <c r="L143" s="3" t="n"/>
      <c r="M143" s="12" t="n"/>
    </row>
    <row r="144">
      <c r="A144" s="12" t="n"/>
      <c r="D144" s="3" t="n"/>
      <c r="F144" s="13" t="n"/>
      <c r="G144" s="13" t="n"/>
      <c r="H144">
        <f>IF(AND(ISNUMBER(F144),ISNUMBER(G144)),ROUND(MOD(G144-F144,1)*1440,0),"")</f>
        <v/>
      </c>
      <c r="I144" s="14">
        <f>IF(ISNUMBER(H144),ROUND(H144/60,2),"")</f>
        <v/>
      </c>
      <c r="K144" s="3" t="n"/>
      <c r="L144" s="3" t="n"/>
      <c r="M144" s="12" t="n"/>
    </row>
    <row r="145">
      <c r="A145" s="12" t="n"/>
      <c r="D145" s="3" t="n"/>
      <c r="F145" s="13" t="n"/>
      <c r="G145" s="13" t="n"/>
      <c r="H145">
        <f>IF(AND(ISNUMBER(F145),ISNUMBER(G145)),ROUND(MOD(G145-F145,1)*1440,0),"")</f>
        <v/>
      </c>
      <c r="I145" s="14">
        <f>IF(ISNUMBER(H145),ROUND(H145/60,2),"")</f>
        <v/>
      </c>
      <c r="K145" s="3" t="n"/>
      <c r="L145" s="3" t="n"/>
      <c r="M145" s="12" t="n"/>
    </row>
    <row r="146">
      <c r="A146" s="12" t="n"/>
      <c r="D146" s="3" t="n"/>
      <c r="F146" s="13" t="n"/>
      <c r="G146" s="13" t="n"/>
      <c r="H146">
        <f>IF(AND(ISNUMBER(F146),ISNUMBER(G146)),ROUND(MOD(G146-F146,1)*1440,0),"")</f>
        <v/>
      </c>
      <c r="I146" s="14">
        <f>IF(ISNUMBER(H146),ROUND(H146/60,2),"")</f>
        <v/>
      </c>
      <c r="K146" s="3" t="n"/>
      <c r="L146" s="3" t="n"/>
      <c r="M146" s="12" t="n"/>
    </row>
    <row r="147">
      <c r="A147" s="12" t="n"/>
      <c r="D147" s="3" t="n"/>
      <c r="F147" s="13" t="n"/>
      <c r="G147" s="13" t="n"/>
      <c r="H147">
        <f>IF(AND(ISNUMBER(F147),ISNUMBER(G147)),ROUND(MOD(G147-F147,1)*1440,0),"")</f>
        <v/>
      </c>
      <c r="I147" s="14">
        <f>IF(ISNUMBER(H147),ROUND(H147/60,2),"")</f>
        <v/>
      </c>
      <c r="K147" s="3" t="n"/>
      <c r="L147" s="3" t="n"/>
      <c r="M147" s="12" t="n"/>
    </row>
    <row r="148">
      <c r="A148" s="12" t="n"/>
      <c r="D148" s="3" t="n"/>
      <c r="F148" s="13" t="n"/>
      <c r="G148" s="13" t="n"/>
      <c r="H148">
        <f>IF(AND(ISNUMBER(F148),ISNUMBER(G148)),ROUND(MOD(G148-F148,1)*1440,0),"")</f>
        <v/>
      </c>
      <c r="I148" s="14">
        <f>IF(ISNUMBER(H148),ROUND(H148/60,2),"")</f>
        <v/>
      </c>
      <c r="K148" s="3" t="n"/>
      <c r="L148" s="3" t="n"/>
      <c r="M148" s="12" t="n"/>
    </row>
    <row r="149">
      <c r="A149" s="12" t="n"/>
      <c r="D149" s="3" t="n"/>
      <c r="F149" s="13" t="n"/>
      <c r="G149" s="13" t="n"/>
      <c r="H149">
        <f>IF(AND(ISNUMBER(F149),ISNUMBER(G149)),ROUND(MOD(G149-F149,1)*1440,0),"")</f>
        <v/>
      </c>
      <c r="I149" s="14">
        <f>IF(ISNUMBER(H149),ROUND(H149/60,2),"")</f>
        <v/>
      </c>
      <c r="K149" s="3" t="n"/>
      <c r="L149" s="3" t="n"/>
      <c r="M149" s="12" t="n"/>
    </row>
    <row r="150">
      <c r="A150" s="12" t="n"/>
      <c r="D150" s="3" t="n"/>
      <c r="F150" s="13" t="n"/>
      <c r="G150" s="13" t="n"/>
      <c r="H150">
        <f>IF(AND(ISNUMBER(F150),ISNUMBER(G150)),ROUND(MOD(G150-F150,1)*1440,0),"")</f>
        <v/>
      </c>
      <c r="I150" s="14">
        <f>IF(ISNUMBER(H150),ROUND(H150/60,2),"")</f>
        <v/>
      </c>
      <c r="K150" s="3" t="n"/>
      <c r="L150" s="3" t="n"/>
      <c r="M150" s="12" t="n"/>
    </row>
    <row r="151">
      <c r="A151" s="12" t="n"/>
      <c r="D151" s="3" t="n"/>
      <c r="F151" s="13" t="n"/>
      <c r="G151" s="13" t="n"/>
      <c r="H151">
        <f>IF(AND(ISNUMBER(F151),ISNUMBER(G151)),ROUND(MOD(G151-F151,1)*1440,0),"")</f>
        <v/>
      </c>
      <c r="I151" s="14">
        <f>IF(ISNUMBER(H151),ROUND(H151/60,2),"")</f>
        <v/>
      </c>
      <c r="K151" s="3" t="n"/>
      <c r="L151" s="3" t="n"/>
      <c r="M151" s="12" t="n"/>
    </row>
    <row r="152">
      <c r="A152" s="12" t="n"/>
      <c r="D152" s="3" t="n"/>
      <c r="F152" s="13" t="n"/>
      <c r="G152" s="13" t="n"/>
      <c r="H152">
        <f>IF(AND(ISNUMBER(F152),ISNUMBER(G152)),ROUND(MOD(G152-F152,1)*1440,0),"")</f>
        <v/>
      </c>
      <c r="I152" s="14">
        <f>IF(ISNUMBER(H152),ROUND(H152/60,2),"")</f>
        <v/>
      </c>
      <c r="K152" s="3" t="n"/>
      <c r="L152" s="3" t="n"/>
      <c r="M152" s="12" t="n"/>
    </row>
    <row r="153">
      <c r="A153" s="12" t="n"/>
      <c r="D153" s="3" t="n"/>
      <c r="F153" s="13" t="n"/>
      <c r="G153" s="13" t="n"/>
      <c r="H153">
        <f>IF(AND(ISNUMBER(F153),ISNUMBER(G153)),ROUND(MOD(G153-F153,1)*1440,0),"")</f>
        <v/>
      </c>
      <c r="I153" s="14">
        <f>IF(ISNUMBER(H153),ROUND(H153/60,2),"")</f>
        <v/>
      </c>
      <c r="K153" s="3" t="n"/>
      <c r="L153" s="3" t="n"/>
      <c r="M153" s="12" t="n"/>
    </row>
    <row r="154">
      <c r="A154" s="12" t="n"/>
      <c r="D154" s="3" t="n"/>
      <c r="F154" s="13" t="n"/>
      <c r="G154" s="13" t="n"/>
      <c r="H154">
        <f>IF(AND(ISNUMBER(F154),ISNUMBER(G154)),ROUND(MOD(G154-F154,1)*1440,0),"")</f>
        <v/>
      </c>
      <c r="I154" s="14">
        <f>IF(ISNUMBER(H154),ROUND(H154/60,2),"")</f>
        <v/>
      </c>
      <c r="K154" s="3" t="n"/>
      <c r="L154" s="3" t="n"/>
      <c r="M154" s="12" t="n"/>
    </row>
    <row r="155">
      <c r="A155" s="12" t="n"/>
      <c r="D155" s="3" t="n"/>
      <c r="F155" s="13" t="n"/>
      <c r="G155" s="13" t="n"/>
      <c r="H155">
        <f>IF(AND(ISNUMBER(F155),ISNUMBER(G155)),ROUND(MOD(G155-F155,1)*1440,0),"")</f>
        <v/>
      </c>
      <c r="I155" s="14">
        <f>IF(ISNUMBER(H155),ROUND(H155/60,2),"")</f>
        <v/>
      </c>
      <c r="K155" s="3" t="n"/>
      <c r="L155" s="3" t="n"/>
      <c r="M155" s="12" t="n"/>
    </row>
    <row r="156">
      <c r="A156" s="12" t="n"/>
      <c r="D156" s="3" t="n"/>
      <c r="F156" s="13" t="n"/>
      <c r="G156" s="13" t="n"/>
      <c r="H156">
        <f>IF(AND(ISNUMBER(F156),ISNUMBER(G156)),ROUND(MOD(G156-F156,1)*1440,0),"")</f>
        <v/>
      </c>
      <c r="I156" s="14">
        <f>IF(ISNUMBER(H156),ROUND(H156/60,2),"")</f>
        <v/>
      </c>
      <c r="K156" s="3" t="n"/>
      <c r="L156" s="3" t="n"/>
      <c r="M156" s="12" t="n"/>
    </row>
    <row r="157">
      <c r="A157" s="12" t="n"/>
      <c r="D157" s="3" t="n"/>
      <c r="F157" s="13" t="n"/>
      <c r="G157" s="13" t="n"/>
      <c r="H157">
        <f>IF(AND(ISNUMBER(F157),ISNUMBER(G157)),ROUND(MOD(G157-F157,1)*1440,0),"")</f>
        <v/>
      </c>
      <c r="I157" s="14">
        <f>IF(ISNUMBER(H157),ROUND(H157/60,2),"")</f>
        <v/>
      </c>
      <c r="K157" s="3" t="n"/>
      <c r="L157" s="3" t="n"/>
      <c r="M157" s="12" t="n"/>
    </row>
    <row r="158">
      <c r="A158" s="12" t="n"/>
      <c r="D158" s="3" t="n"/>
      <c r="F158" s="13" t="n"/>
      <c r="G158" s="13" t="n"/>
      <c r="H158">
        <f>IF(AND(ISNUMBER(F158),ISNUMBER(G158)),ROUND(MOD(G158-F158,1)*1440,0),"")</f>
        <v/>
      </c>
      <c r="I158" s="14">
        <f>IF(ISNUMBER(H158),ROUND(H158/60,2),"")</f>
        <v/>
      </c>
      <c r="K158" s="3" t="n"/>
      <c r="L158" s="3" t="n"/>
      <c r="M158" s="12" t="n"/>
    </row>
    <row r="159">
      <c r="A159" s="12" t="n"/>
      <c r="D159" s="3" t="n"/>
      <c r="F159" s="13" t="n"/>
      <c r="G159" s="13" t="n"/>
      <c r="H159">
        <f>IF(AND(ISNUMBER(F159),ISNUMBER(G159)),ROUND(MOD(G159-F159,1)*1440,0),"")</f>
        <v/>
      </c>
      <c r="I159" s="14">
        <f>IF(ISNUMBER(H159),ROUND(H159/60,2),"")</f>
        <v/>
      </c>
      <c r="K159" s="3" t="n"/>
      <c r="L159" s="3" t="n"/>
      <c r="M159" s="12" t="n"/>
    </row>
    <row r="160">
      <c r="A160" s="12" t="n"/>
      <c r="D160" s="3" t="n"/>
      <c r="F160" s="13" t="n"/>
      <c r="G160" s="13" t="n"/>
      <c r="H160">
        <f>IF(AND(ISNUMBER(F160),ISNUMBER(G160)),ROUND(MOD(G160-F160,1)*1440,0),"")</f>
        <v/>
      </c>
      <c r="I160" s="14">
        <f>IF(ISNUMBER(H160),ROUND(H160/60,2),"")</f>
        <v/>
      </c>
      <c r="K160" s="3" t="n"/>
      <c r="L160" s="3" t="n"/>
      <c r="M160" s="12" t="n"/>
    </row>
    <row r="161">
      <c r="A161" s="12" t="n"/>
      <c r="D161" s="3" t="n"/>
      <c r="F161" s="13" t="n"/>
      <c r="G161" s="13" t="n"/>
      <c r="H161">
        <f>IF(AND(ISNUMBER(F161),ISNUMBER(G161)),ROUND(MOD(G161-F161,1)*1440,0),"")</f>
        <v/>
      </c>
      <c r="I161" s="14">
        <f>IF(ISNUMBER(H161),ROUND(H161/60,2),"")</f>
        <v/>
      </c>
      <c r="K161" s="3" t="n"/>
      <c r="L161" s="3" t="n"/>
      <c r="M161" s="12" t="n"/>
    </row>
    <row r="162">
      <c r="A162" s="12" t="n"/>
      <c r="D162" s="3" t="n"/>
      <c r="F162" s="13" t="n"/>
      <c r="G162" s="13" t="n"/>
      <c r="H162">
        <f>IF(AND(ISNUMBER(F162),ISNUMBER(G162)),ROUND(MOD(G162-F162,1)*1440,0),"")</f>
        <v/>
      </c>
      <c r="I162" s="14">
        <f>IF(ISNUMBER(H162),ROUND(H162/60,2),"")</f>
        <v/>
      </c>
      <c r="K162" s="3" t="n"/>
      <c r="L162" s="3" t="n"/>
      <c r="M162" s="12" t="n"/>
    </row>
    <row r="163">
      <c r="A163" s="12" t="n"/>
      <c r="D163" s="3" t="n"/>
      <c r="F163" s="13" t="n"/>
      <c r="G163" s="13" t="n"/>
      <c r="H163">
        <f>IF(AND(ISNUMBER(F163),ISNUMBER(G163)),ROUND(MOD(G163-F163,1)*1440,0),"")</f>
        <v/>
      </c>
      <c r="I163" s="14">
        <f>IF(ISNUMBER(H163),ROUND(H163/60,2),"")</f>
        <v/>
      </c>
      <c r="K163" s="3" t="n"/>
      <c r="L163" s="3" t="n"/>
      <c r="M163" s="12" t="n"/>
    </row>
    <row r="164">
      <c r="A164" s="12" t="n"/>
      <c r="D164" s="3" t="n"/>
      <c r="F164" s="13" t="n"/>
      <c r="G164" s="13" t="n"/>
      <c r="H164">
        <f>IF(AND(ISNUMBER(F164),ISNUMBER(G164)),ROUND(MOD(G164-F164,1)*1440,0),"")</f>
        <v/>
      </c>
      <c r="I164" s="14">
        <f>IF(ISNUMBER(H164),ROUND(H164/60,2),"")</f>
        <v/>
      </c>
      <c r="K164" s="3" t="n"/>
      <c r="L164" s="3" t="n"/>
      <c r="M164" s="12" t="n"/>
    </row>
    <row r="165">
      <c r="A165" s="12" t="n"/>
      <c r="D165" s="3" t="n"/>
      <c r="F165" s="13" t="n"/>
      <c r="G165" s="13" t="n"/>
      <c r="H165">
        <f>IF(AND(ISNUMBER(F165),ISNUMBER(G165)),ROUND(MOD(G165-F165,1)*1440,0),"")</f>
        <v/>
      </c>
      <c r="I165" s="14">
        <f>IF(ISNUMBER(H165),ROUND(H165/60,2),"")</f>
        <v/>
      </c>
      <c r="K165" s="3" t="n"/>
      <c r="L165" s="3" t="n"/>
      <c r="M165" s="12" t="n"/>
    </row>
    <row r="166">
      <c r="A166" s="12" t="n"/>
      <c r="D166" s="3" t="n"/>
      <c r="F166" s="13" t="n"/>
      <c r="G166" s="13" t="n"/>
      <c r="H166">
        <f>IF(AND(ISNUMBER(F166),ISNUMBER(G166)),ROUND(MOD(G166-F166,1)*1440,0),"")</f>
        <v/>
      </c>
      <c r="I166" s="14">
        <f>IF(ISNUMBER(H166),ROUND(H166/60,2),"")</f>
        <v/>
      </c>
      <c r="K166" s="3" t="n"/>
      <c r="L166" s="3" t="n"/>
      <c r="M166" s="12" t="n"/>
    </row>
    <row r="167">
      <c r="A167" s="12" t="n"/>
      <c r="D167" s="3" t="n"/>
      <c r="F167" s="13" t="n"/>
      <c r="G167" s="13" t="n"/>
      <c r="H167">
        <f>IF(AND(ISNUMBER(F167),ISNUMBER(G167)),ROUND(MOD(G167-F167,1)*1440,0),"")</f>
        <v/>
      </c>
      <c r="I167" s="14">
        <f>IF(ISNUMBER(H167),ROUND(H167/60,2),"")</f>
        <v/>
      </c>
      <c r="K167" s="3" t="n"/>
      <c r="L167" s="3" t="n"/>
      <c r="M167" s="12" t="n"/>
    </row>
    <row r="168">
      <c r="A168" s="12" t="n"/>
      <c r="D168" s="3" t="n"/>
      <c r="F168" s="13" t="n"/>
      <c r="G168" s="13" t="n"/>
      <c r="H168">
        <f>IF(AND(ISNUMBER(F168),ISNUMBER(G168)),ROUND(MOD(G168-F168,1)*1440,0),"")</f>
        <v/>
      </c>
      <c r="I168" s="14">
        <f>IF(ISNUMBER(H168),ROUND(H168/60,2),"")</f>
        <v/>
      </c>
      <c r="K168" s="3" t="n"/>
      <c r="L168" s="3" t="n"/>
      <c r="M168" s="12" t="n"/>
    </row>
    <row r="169">
      <c r="A169" s="12" t="n"/>
      <c r="D169" s="3" t="n"/>
      <c r="F169" s="13" t="n"/>
      <c r="G169" s="13" t="n"/>
      <c r="H169">
        <f>IF(AND(ISNUMBER(F169),ISNUMBER(G169)),ROUND(MOD(G169-F169,1)*1440,0),"")</f>
        <v/>
      </c>
      <c r="I169" s="14">
        <f>IF(ISNUMBER(H169),ROUND(H169/60,2),"")</f>
        <v/>
      </c>
      <c r="K169" s="3" t="n"/>
      <c r="L169" s="3" t="n"/>
      <c r="M169" s="12" t="n"/>
    </row>
    <row r="170">
      <c r="A170" s="12" t="n"/>
      <c r="D170" s="3" t="n"/>
      <c r="F170" s="13" t="n"/>
      <c r="G170" s="13" t="n"/>
      <c r="H170">
        <f>IF(AND(ISNUMBER(F170),ISNUMBER(G170)),ROUND(MOD(G170-F170,1)*1440,0),"")</f>
        <v/>
      </c>
      <c r="I170" s="14">
        <f>IF(ISNUMBER(H170),ROUND(H170/60,2),"")</f>
        <v/>
      </c>
      <c r="K170" s="3" t="n"/>
      <c r="L170" s="3" t="n"/>
      <c r="M170" s="12" t="n"/>
    </row>
    <row r="171">
      <c r="A171" s="12" t="n"/>
      <c r="D171" s="3" t="n"/>
      <c r="F171" s="13" t="n"/>
      <c r="G171" s="13" t="n"/>
      <c r="H171">
        <f>IF(AND(ISNUMBER(F171),ISNUMBER(G171)),ROUND(MOD(G171-F171,1)*1440,0),"")</f>
        <v/>
      </c>
      <c r="I171" s="14">
        <f>IF(ISNUMBER(H171),ROUND(H171/60,2),"")</f>
        <v/>
      </c>
      <c r="K171" s="3" t="n"/>
      <c r="L171" s="3" t="n"/>
      <c r="M171" s="12" t="n"/>
    </row>
    <row r="172">
      <c r="A172" s="12" t="n"/>
      <c r="D172" s="3" t="n"/>
      <c r="F172" s="13" t="n"/>
      <c r="G172" s="13" t="n"/>
      <c r="H172">
        <f>IF(AND(ISNUMBER(F172),ISNUMBER(G172)),ROUND(MOD(G172-F172,1)*1440,0),"")</f>
        <v/>
      </c>
      <c r="I172" s="14">
        <f>IF(ISNUMBER(H172),ROUND(H172/60,2),"")</f>
        <v/>
      </c>
      <c r="K172" s="3" t="n"/>
      <c r="L172" s="3" t="n"/>
      <c r="M172" s="12" t="n"/>
    </row>
    <row r="173">
      <c r="A173" s="12" t="n"/>
      <c r="D173" s="3" t="n"/>
      <c r="F173" s="13" t="n"/>
      <c r="G173" s="13" t="n"/>
      <c r="H173">
        <f>IF(AND(ISNUMBER(F173),ISNUMBER(G173)),ROUND(MOD(G173-F173,1)*1440,0),"")</f>
        <v/>
      </c>
      <c r="I173" s="14">
        <f>IF(ISNUMBER(H173),ROUND(H173/60,2),"")</f>
        <v/>
      </c>
      <c r="K173" s="3" t="n"/>
      <c r="L173" s="3" t="n"/>
      <c r="M173" s="12" t="n"/>
    </row>
    <row r="174">
      <c r="A174" s="12" t="n"/>
      <c r="D174" s="3" t="n"/>
      <c r="F174" s="13" t="n"/>
      <c r="G174" s="13" t="n"/>
      <c r="H174">
        <f>IF(AND(ISNUMBER(F174),ISNUMBER(G174)),ROUND(MOD(G174-F174,1)*1440,0),"")</f>
        <v/>
      </c>
      <c r="I174" s="14">
        <f>IF(ISNUMBER(H174),ROUND(H174/60,2),"")</f>
        <v/>
      </c>
      <c r="K174" s="3" t="n"/>
      <c r="L174" s="3" t="n"/>
      <c r="M174" s="12" t="n"/>
    </row>
    <row r="175">
      <c r="A175" s="12" t="n"/>
      <c r="D175" s="3" t="n"/>
      <c r="F175" s="13" t="n"/>
      <c r="G175" s="13" t="n"/>
      <c r="H175">
        <f>IF(AND(ISNUMBER(F175),ISNUMBER(G175)),ROUND(MOD(G175-F175,1)*1440,0),"")</f>
        <v/>
      </c>
      <c r="I175" s="14">
        <f>IF(ISNUMBER(H175),ROUND(H175/60,2),"")</f>
        <v/>
      </c>
      <c r="K175" s="3" t="n"/>
      <c r="L175" s="3" t="n"/>
      <c r="M175" s="12" t="n"/>
    </row>
    <row r="176">
      <c r="A176" s="12" t="n"/>
      <c r="D176" s="3" t="n"/>
      <c r="F176" s="13" t="n"/>
      <c r="G176" s="13" t="n"/>
      <c r="H176">
        <f>IF(AND(ISNUMBER(F176),ISNUMBER(G176)),ROUND(MOD(G176-F176,1)*1440,0),"")</f>
        <v/>
      </c>
      <c r="I176" s="14">
        <f>IF(ISNUMBER(H176),ROUND(H176/60,2),"")</f>
        <v/>
      </c>
      <c r="K176" s="3" t="n"/>
      <c r="L176" s="3" t="n"/>
      <c r="M176" s="12" t="n"/>
    </row>
    <row r="177">
      <c r="A177" s="12" t="n"/>
      <c r="D177" s="3" t="n"/>
      <c r="F177" s="13" t="n"/>
      <c r="G177" s="13" t="n"/>
      <c r="H177">
        <f>IF(AND(ISNUMBER(F177),ISNUMBER(G177)),ROUND(MOD(G177-F177,1)*1440,0),"")</f>
        <v/>
      </c>
      <c r="I177" s="14">
        <f>IF(ISNUMBER(H177),ROUND(H177/60,2),"")</f>
        <v/>
      </c>
      <c r="K177" s="3" t="n"/>
      <c r="L177" s="3" t="n"/>
      <c r="M177" s="12" t="n"/>
    </row>
    <row r="178">
      <c r="A178" s="12" t="n"/>
      <c r="D178" s="3" t="n"/>
      <c r="F178" s="13" t="n"/>
      <c r="G178" s="13" t="n"/>
      <c r="H178">
        <f>IF(AND(ISNUMBER(F178),ISNUMBER(G178)),ROUND(MOD(G178-F178,1)*1440,0),"")</f>
        <v/>
      </c>
      <c r="I178" s="14">
        <f>IF(ISNUMBER(H178),ROUND(H178/60,2),"")</f>
        <v/>
      </c>
      <c r="K178" s="3" t="n"/>
      <c r="L178" s="3" t="n"/>
      <c r="M178" s="12" t="n"/>
    </row>
    <row r="179">
      <c r="A179" s="12" t="n"/>
      <c r="D179" s="3" t="n"/>
      <c r="F179" s="13" t="n"/>
      <c r="G179" s="13" t="n"/>
      <c r="H179">
        <f>IF(AND(ISNUMBER(F179),ISNUMBER(G179)),ROUND(MOD(G179-F179,1)*1440,0),"")</f>
        <v/>
      </c>
      <c r="I179" s="14">
        <f>IF(ISNUMBER(H179),ROUND(H179/60,2),"")</f>
        <v/>
      </c>
      <c r="K179" s="3" t="n"/>
      <c r="L179" s="3" t="n"/>
      <c r="M179" s="12" t="n"/>
    </row>
    <row r="180">
      <c r="A180" s="12" t="n"/>
      <c r="D180" s="3" t="n"/>
      <c r="F180" s="13" t="n"/>
      <c r="G180" s="13" t="n"/>
      <c r="H180">
        <f>IF(AND(ISNUMBER(F180),ISNUMBER(G180)),ROUND(MOD(G180-F180,1)*1440,0),"")</f>
        <v/>
      </c>
      <c r="I180" s="14">
        <f>IF(ISNUMBER(H180),ROUND(H180/60,2),"")</f>
        <v/>
      </c>
      <c r="K180" s="3" t="n"/>
      <c r="L180" s="3" t="n"/>
      <c r="M180" s="12" t="n"/>
    </row>
    <row r="181">
      <c r="A181" s="12" t="n"/>
      <c r="D181" s="3" t="n"/>
      <c r="F181" s="13" t="n"/>
      <c r="G181" s="13" t="n"/>
      <c r="H181">
        <f>IF(AND(ISNUMBER(F181),ISNUMBER(G181)),ROUND(MOD(G181-F181,1)*1440,0),"")</f>
        <v/>
      </c>
      <c r="I181" s="14">
        <f>IF(ISNUMBER(H181),ROUND(H181/60,2),"")</f>
        <v/>
      </c>
      <c r="K181" s="3" t="n"/>
      <c r="L181" s="3" t="n"/>
      <c r="M181" s="12" t="n"/>
    </row>
    <row r="182">
      <c r="A182" s="12" t="n"/>
      <c r="D182" s="3" t="n"/>
      <c r="F182" s="13" t="n"/>
      <c r="G182" s="13" t="n"/>
      <c r="H182">
        <f>IF(AND(ISNUMBER(F182),ISNUMBER(G182)),ROUND(MOD(G182-F182,1)*1440,0),"")</f>
        <v/>
      </c>
      <c r="I182" s="14">
        <f>IF(ISNUMBER(H182),ROUND(H182/60,2),"")</f>
        <v/>
      </c>
      <c r="K182" s="3" t="n"/>
      <c r="L182" s="3" t="n"/>
      <c r="M182" s="12" t="n"/>
    </row>
    <row r="183">
      <c r="A183" s="12" t="n"/>
      <c r="D183" s="3" t="n"/>
      <c r="F183" s="13" t="n"/>
      <c r="G183" s="13" t="n"/>
      <c r="H183">
        <f>IF(AND(ISNUMBER(F183),ISNUMBER(G183)),ROUND(MOD(G183-F183,1)*1440,0),"")</f>
        <v/>
      </c>
      <c r="I183" s="14">
        <f>IF(ISNUMBER(H183),ROUND(H183/60,2),"")</f>
        <v/>
      </c>
      <c r="K183" s="3" t="n"/>
      <c r="L183" s="3" t="n"/>
      <c r="M183" s="12" t="n"/>
    </row>
    <row r="184">
      <c r="A184" s="12" t="n"/>
      <c r="D184" s="3" t="n"/>
      <c r="F184" s="13" t="n"/>
      <c r="G184" s="13" t="n"/>
      <c r="H184">
        <f>IF(AND(ISNUMBER(F184),ISNUMBER(G184)),ROUND(MOD(G184-F184,1)*1440,0),"")</f>
        <v/>
      </c>
      <c r="I184" s="14">
        <f>IF(ISNUMBER(H184),ROUND(H184/60,2),"")</f>
        <v/>
      </c>
      <c r="K184" s="3" t="n"/>
      <c r="L184" s="3" t="n"/>
      <c r="M184" s="12" t="n"/>
    </row>
    <row r="185">
      <c r="A185" s="12" t="n"/>
      <c r="D185" s="3" t="n"/>
      <c r="F185" s="13" t="n"/>
      <c r="G185" s="13" t="n"/>
      <c r="H185">
        <f>IF(AND(ISNUMBER(F185),ISNUMBER(G185)),ROUND(MOD(G185-F185,1)*1440,0),"")</f>
        <v/>
      </c>
      <c r="I185" s="14">
        <f>IF(ISNUMBER(H185),ROUND(H185/60,2),"")</f>
        <v/>
      </c>
      <c r="K185" s="3" t="n"/>
      <c r="L185" s="3" t="n"/>
      <c r="M185" s="12" t="n"/>
    </row>
    <row r="186">
      <c r="A186" s="12" t="n"/>
      <c r="D186" s="3" t="n"/>
      <c r="F186" s="13" t="n"/>
      <c r="G186" s="13" t="n"/>
      <c r="H186">
        <f>IF(AND(ISNUMBER(F186),ISNUMBER(G186)),ROUND(MOD(G186-F186,1)*1440,0),"")</f>
        <v/>
      </c>
      <c r="I186" s="14">
        <f>IF(ISNUMBER(H186),ROUND(H186/60,2),"")</f>
        <v/>
      </c>
      <c r="K186" s="3" t="n"/>
      <c r="L186" s="3" t="n"/>
      <c r="M186" s="12" t="n"/>
    </row>
    <row r="187">
      <c r="A187" s="12" t="n"/>
      <c r="D187" s="3" t="n"/>
      <c r="F187" s="13" t="n"/>
      <c r="G187" s="13" t="n"/>
      <c r="H187">
        <f>IF(AND(ISNUMBER(F187),ISNUMBER(G187)),ROUND(MOD(G187-F187,1)*1440,0),"")</f>
        <v/>
      </c>
      <c r="I187" s="14">
        <f>IF(ISNUMBER(H187),ROUND(H187/60,2),"")</f>
        <v/>
      </c>
      <c r="K187" s="3" t="n"/>
      <c r="L187" s="3" t="n"/>
      <c r="M187" s="12" t="n"/>
    </row>
    <row r="188">
      <c r="A188" s="12" t="n"/>
      <c r="D188" s="3" t="n"/>
      <c r="F188" s="13" t="n"/>
      <c r="G188" s="13" t="n"/>
      <c r="H188">
        <f>IF(AND(ISNUMBER(F188),ISNUMBER(G188)),ROUND(MOD(G188-F188,1)*1440,0),"")</f>
        <v/>
      </c>
      <c r="I188" s="14">
        <f>IF(ISNUMBER(H188),ROUND(H188/60,2),"")</f>
        <v/>
      </c>
      <c r="K188" s="3" t="n"/>
      <c r="L188" s="3" t="n"/>
      <c r="M188" s="12" t="n"/>
    </row>
    <row r="189">
      <c r="A189" s="12" t="n"/>
      <c r="D189" s="3" t="n"/>
      <c r="F189" s="13" t="n"/>
      <c r="G189" s="13" t="n"/>
      <c r="H189">
        <f>IF(AND(ISNUMBER(F189),ISNUMBER(G189)),ROUND(MOD(G189-F189,1)*1440,0),"")</f>
        <v/>
      </c>
      <c r="I189" s="14">
        <f>IF(ISNUMBER(H189),ROUND(H189/60,2),"")</f>
        <v/>
      </c>
      <c r="K189" s="3" t="n"/>
      <c r="L189" s="3" t="n"/>
      <c r="M189" s="12" t="n"/>
    </row>
    <row r="190">
      <c r="A190" s="12" t="n"/>
      <c r="D190" s="3" t="n"/>
      <c r="F190" s="13" t="n"/>
      <c r="G190" s="13" t="n"/>
      <c r="H190">
        <f>IF(AND(ISNUMBER(F190),ISNUMBER(G190)),ROUND(MOD(G190-F190,1)*1440,0),"")</f>
        <v/>
      </c>
      <c r="I190" s="14">
        <f>IF(ISNUMBER(H190),ROUND(H190/60,2),"")</f>
        <v/>
      </c>
      <c r="K190" s="3" t="n"/>
      <c r="L190" s="3" t="n"/>
      <c r="M190" s="12" t="n"/>
    </row>
    <row r="191">
      <c r="A191" s="12" t="n"/>
      <c r="D191" s="3" t="n"/>
      <c r="F191" s="13" t="n"/>
      <c r="G191" s="13" t="n"/>
      <c r="H191">
        <f>IF(AND(ISNUMBER(F191),ISNUMBER(G191)),ROUND(MOD(G191-F191,1)*1440,0),"")</f>
        <v/>
      </c>
      <c r="I191" s="14">
        <f>IF(ISNUMBER(H191),ROUND(H191/60,2),"")</f>
        <v/>
      </c>
      <c r="K191" s="3" t="n"/>
      <c r="L191" s="3" t="n"/>
      <c r="M191" s="12" t="n"/>
    </row>
    <row r="192">
      <c r="A192" s="12" t="n"/>
      <c r="D192" s="3" t="n"/>
      <c r="F192" s="13" t="n"/>
      <c r="G192" s="13" t="n"/>
      <c r="H192">
        <f>IF(AND(ISNUMBER(F192),ISNUMBER(G192)),ROUND(MOD(G192-F192,1)*1440,0),"")</f>
        <v/>
      </c>
      <c r="I192" s="14">
        <f>IF(ISNUMBER(H192),ROUND(H192/60,2),"")</f>
        <v/>
      </c>
      <c r="K192" s="3" t="n"/>
      <c r="L192" s="3" t="n"/>
      <c r="M192" s="12" t="n"/>
    </row>
    <row r="193">
      <c r="A193" s="12" t="n"/>
      <c r="D193" s="3" t="n"/>
      <c r="F193" s="13" t="n"/>
      <c r="G193" s="13" t="n"/>
      <c r="H193">
        <f>IF(AND(ISNUMBER(F193),ISNUMBER(G193)),ROUND(MOD(G193-F193,1)*1440,0),"")</f>
        <v/>
      </c>
      <c r="I193" s="14">
        <f>IF(ISNUMBER(H193),ROUND(H193/60,2),"")</f>
        <v/>
      </c>
      <c r="K193" s="3" t="n"/>
      <c r="L193" s="3" t="n"/>
      <c r="M193" s="12" t="n"/>
    </row>
    <row r="194">
      <c r="A194" s="12" t="n"/>
      <c r="D194" s="3" t="n"/>
      <c r="F194" s="13" t="n"/>
      <c r="G194" s="13" t="n"/>
      <c r="H194">
        <f>IF(AND(ISNUMBER(F194),ISNUMBER(G194)),ROUND(MOD(G194-F194,1)*1440,0),"")</f>
        <v/>
      </c>
      <c r="I194" s="14">
        <f>IF(ISNUMBER(H194),ROUND(H194/60,2),"")</f>
        <v/>
      </c>
      <c r="K194" s="3" t="n"/>
      <c r="L194" s="3" t="n"/>
      <c r="M194" s="12" t="n"/>
    </row>
    <row r="195">
      <c r="A195" s="12" t="n"/>
      <c r="D195" s="3" t="n"/>
      <c r="F195" s="13" t="n"/>
      <c r="G195" s="13" t="n"/>
      <c r="H195">
        <f>IF(AND(ISNUMBER(F195),ISNUMBER(G195)),ROUND(MOD(G195-F195,1)*1440,0),"")</f>
        <v/>
      </c>
      <c r="I195" s="14">
        <f>IF(ISNUMBER(H195),ROUND(H195/60,2),"")</f>
        <v/>
      </c>
      <c r="K195" s="3" t="n"/>
      <c r="L195" s="3" t="n"/>
      <c r="M195" s="12" t="n"/>
    </row>
    <row r="196">
      <c r="A196" s="12" t="n"/>
      <c r="D196" s="3" t="n"/>
      <c r="F196" s="13" t="n"/>
      <c r="G196" s="13" t="n"/>
      <c r="H196">
        <f>IF(AND(ISNUMBER(F196),ISNUMBER(G196)),ROUND(MOD(G196-F196,1)*1440,0),"")</f>
        <v/>
      </c>
      <c r="I196" s="14">
        <f>IF(ISNUMBER(H196),ROUND(H196/60,2),"")</f>
        <v/>
      </c>
      <c r="K196" s="3" t="n"/>
      <c r="L196" s="3" t="n"/>
      <c r="M196" s="12" t="n"/>
    </row>
    <row r="197">
      <c r="A197" s="12" t="n"/>
      <c r="D197" s="3" t="n"/>
      <c r="F197" s="13" t="n"/>
      <c r="G197" s="13" t="n"/>
      <c r="H197">
        <f>IF(AND(ISNUMBER(F197),ISNUMBER(G197)),ROUND(MOD(G197-F197,1)*1440,0),"")</f>
        <v/>
      </c>
      <c r="I197" s="14">
        <f>IF(ISNUMBER(H197),ROUND(H197/60,2),"")</f>
        <v/>
      </c>
      <c r="K197" s="3" t="n"/>
      <c r="L197" s="3" t="n"/>
      <c r="M197" s="12" t="n"/>
    </row>
    <row r="198">
      <c r="A198" s="12" t="n"/>
      <c r="D198" s="3" t="n"/>
      <c r="F198" s="13" t="n"/>
      <c r="G198" s="13" t="n"/>
      <c r="H198">
        <f>IF(AND(ISNUMBER(F198),ISNUMBER(G198)),ROUND(MOD(G198-F198,1)*1440,0),"")</f>
        <v/>
      </c>
      <c r="I198" s="14">
        <f>IF(ISNUMBER(H198),ROUND(H198/60,2),"")</f>
        <v/>
      </c>
      <c r="K198" s="3" t="n"/>
      <c r="L198" s="3" t="n"/>
      <c r="M198" s="12" t="n"/>
    </row>
    <row r="199">
      <c r="A199" s="12" t="n"/>
      <c r="D199" s="3" t="n"/>
      <c r="F199" s="13" t="n"/>
      <c r="G199" s="13" t="n"/>
      <c r="H199">
        <f>IF(AND(ISNUMBER(F199),ISNUMBER(G199)),ROUND(MOD(G199-F199,1)*1440,0),"")</f>
        <v/>
      </c>
      <c r="I199" s="14">
        <f>IF(ISNUMBER(H199),ROUND(H199/60,2),"")</f>
        <v/>
      </c>
      <c r="K199" s="3" t="n"/>
      <c r="L199" s="3" t="n"/>
      <c r="M199" s="12" t="n"/>
    </row>
    <row r="200">
      <c r="A200" s="12" t="n"/>
      <c r="D200" s="3" t="n"/>
      <c r="F200" s="13" t="n"/>
      <c r="G200" s="13" t="n"/>
      <c r="H200">
        <f>IF(AND(ISNUMBER(F200),ISNUMBER(G200)),ROUND(MOD(G200-F200,1)*1440,0),"")</f>
        <v/>
      </c>
      <c r="I200" s="14">
        <f>IF(ISNUMBER(H200),ROUND(H200/60,2),"")</f>
        <v/>
      </c>
      <c r="K200" s="3" t="n"/>
      <c r="L200" s="3" t="n"/>
      <c r="M200" s="12" t="n"/>
    </row>
    <row r="201">
      <c r="A201" s="12" t="n"/>
      <c r="D201" s="3" t="n"/>
      <c r="F201" s="13" t="n"/>
      <c r="G201" s="13" t="n"/>
      <c r="H201">
        <f>IF(AND(ISNUMBER(F201),ISNUMBER(G201)),ROUND(MOD(G201-F201,1)*1440,0),"")</f>
        <v/>
      </c>
      <c r="I201" s="14">
        <f>IF(ISNUMBER(H201),ROUND(H201/60,2),"")</f>
        <v/>
      </c>
      <c r="K201" s="3" t="n"/>
      <c r="L201" s="3" t="n"/>
      <c r="M201" s="12" t="n"/>
    </row>
    <row r="202">
      <c r="A202" s="12" t="n"/>
      <c r="D202" s="3" t="n"/>
      <c r="F202" s="13" t="n"/>
      <c r="G202" s="13" t="n"/>
      <c r="H202">
        <f>IF(AND(ISNUMBER(F202),ISNUMBER(G202)),ROUND(MOD(G202-F202,1)*1440,0),"")</f>
        <v/>
      </c>
      <c r="I202" s="14">
        <f>IF(ISNUMBER(H202),ROUND(H202/60,2),"")</f>
        <v/>
      </c>
      <c r="K202" s="3" t="n"/>
      <c r="L202" s="3" t="n"/>
      <c r="M202" s="12" t="n"/>
    </row>
    <row r="203">
      <c r="A203" s="12" t="n"/>
      <c r="D203" s="3" t="n"/>
      <c r="F203" s="13" t="n"/>
      <c r="G203" s="13" t="n"/>
      <c r="H203">
        <f>IF(AND(ISNUMBER(F203),ISNUMBER(G203)),ROUND(MOD(G203-F203,1)*1440,0),"")</f>
        <v/>
      </c>
      <c r="I203" s="14">
        <f>IF(ISNUMBER(H203),ROUND(H203/60,2),"")</f>
        <v/>
      </c>
      <c r="K203" s="3" t="n"/>
      <c r="L203" s="3" t="n"/>
      <c r="M203" s="12" t="n"/>
    </row>
    <row r="204">
      <c r="A204" s="12" t="n"/>
      <c r="D204" s="3" t="n"/>
      <c r="F204" s="13" t="n"/>
      <c r="G204" s="13" t="n"/>
      <c r="H204">
        <f>IF(AND(ISNUMBER(F204),ISNUMBER(G204)),ROUND(MOD(G204-F204,1)*1440,0),"")</f>
        <v/>
      </c>
      <c r="I204" s="14">
        <f>IF(ISNUMBER(H204),ROUND(H204/60,2),"")</f>
        <v/>
      </c>
      <c r="K204" s="3" t="n"/>
      <c r="L204" s="3" t="n"/>
      <c r="M204" s="12" t="n"/>
    </row>
    <row r="205">
      <c r="A205" s="12" t="n"/>
      <c r="D205" s="3" t="n"/>
      <c r="F205" s="13" t="n"/>
      <c r="G205" s="13" t="n"/>
      <c r="H205">
        <f>IF(AND(ISNUMBER(F205),ISNUMBER(G205)),ROUND(MOD(G205-F205,1)*1440,0),"")</f>
        <v/>
      </c>
      <c r="I205" s="14">
        <f>IF(ISNUMBER(H205),ROUND(H205/60,2),"")</f>
        <v/>
      </c>
      <c r="K205" s="3" t="n"/>
      <c r="L205" s="3" t="n"/>
      <c r="M205" s="12" t="n"/>
    </row>
    <row r="206">
      <c r="A206" s="12" t="n"/>
      <c r="D206" s="3" t="n"/>
      <c r="F206" s="13" t="n"/>
      <c r="G206" s="13" t="n"/>
      <c r="H206">
        <f>IF(AND(ISNUMBER(F206),ISNUMBER(G206)),ROUND(MOD(G206-F206,1)*1440,0),"")</f>
        <v/>
      </c>
      <c r="I206" s="14">
        <f>IF(ISNUMBER(H206),ROUND(H206/60,2),"")</f>
        <v/>
      </c>
      <c r="K206" s="3" t="n"/>
      <c r="L206" s="3" t="n"/>
      <c r="M206" s="12" t="n"/>
    </row>
    <row r="207">
      <c r="A207" s="12" t="n"/>
      <c r="D207" s="3" t="n"/>
      <c r="F207" s="13" t="n"/>
      <c r="G207" s="13" t="n"/>
      <c r="H207">
        <f>IF(AND(ISNUMBER(F207),ISNUMBER(G207)),ROUND(MOD(G207-F207,1)*1440,0),"")</f>
        <v/>
      </c>
      <c r="I207" s="14">
        <f>IF(ISNUMBER(H207),ROUND(H207/60,2),"")</f>
        <v/>
      </c>
      <c r="K207" s="3" t="n"/>
      <c r="L207" s="3" t="n"/>
      <c r="M207" s="12" t="n"/>
    </row>
    <row r="208">
      <c r="A208" s="12" t="n"/>
      <c r="D208" s="3" t="n"/>
      <c r="F208" s="13" t="n"/>
      <c r="G208" s="13" t="n"/>
      <c r="H208">
        <f>IF(AND(ISNUMBER(F208),ISNUMBER(G208)),ROUND(MOD(G208-F208,1)*1440,0),"")</f>
        <v/>
      </c>
      <c r="I208" s="14">
        <f>IF(ISNUMBER(H208),ROUND(H208/60,2),"")</f>
        <v/>
      </c>
      <c r="K208" s="3" t="n"/>
      <c r="L208" s="3" t="n"/>
      <c r="M208" s="12" t="n"/>
    </row>
    <row r="209">
      <c r="A209" s="12" t="n"/>
      <c r="D209" s="3" t="n"/>
      <c r="F209" s="13" t="n"/>
      <c r="G209" s="13" t="n"/>
      <c r="H209">
        <f>IF(AND(ISNUMBER(F209),ISNUMBER(G209)),ROUND(MOD(G209-F209,1)*1440,0),"")</f>
        <v/>
      </c>
      <c r="I209" s="14">
        <f>IF(ISNUMBER(H209),ROUND(H209/60,2),"")</f>
        <v/>
      </c>
      <c r="K209" s="3" t="n"/>
      <c r="L209" s="3" t="n"/>
      <c r="M209" s="12" t="n"/>
    </row>
    <row r="210">
      <c r="A210" s="12" t="n"/>
      <c r="D210" s="3" t="n"/>
      <c r="F210" s="13" t="n"/>
      <c r="G210" s="13" t="n"/>
      <c r="H210">
        <f>IF(AND(ISNUMBER(F210),ISNUMBER(G210)),ROUND(MOD(G210-F210,1)*1440,0),"")</f>
        <v/>
      </c>
      <c r="I210" s="14">
        <f>IF(ISNUMBER(H210),ROUND(H210/60,2),"")</f>
        <v/>
      </c>
      <c r="K210" s="3" t="n"/>
      <c r="L210" s="3" t="n"/>
      <c r="M210" s="12" t="n"/>
    </row>
    <row r="211">
      <c r="A211" s="12" t="n"/>
      <c r="D211" s="3" t="n"/>
      <c r="F211" s="13" t="n"/>
      <c r="G211" s="13" t="n"/>
      <c r="H211">
        <f>IF(AND(ISNUMBER(F211),ISNUMBER(G211)),ROUND(MOD(G211-F211,1)*1440,0),"")</f>
        <v/>
      </c>
      <c r="I211" s="14">
        <f>IF(ISNUMBER(H211),ROUND(H211/60,2),"")</f>
        <v/>
      </c>
      <c r="K211" s="3" t="n"/>
      <c r="L211" s="3" t="n"/>
      <c r="M211" s="12" t="n"/>
    </row>
    <row r="212">
      <c r="A212" s="12" t="n"/>
      <c r="D212" s="3" t="n"/>
      <c r="F212" s="13" t="n"/>
      <c r="G212" s="13" t="n"/>
      <c r="H212">
        <f>IF(AND(ISNUMBER(F212),ISNUMBER(G212)),ROUND(MOD(G212-F212,1)*1440,0),"")</f>
        <v/>
      </c>
      <c r="I212" s="14">
        <f>IF(ISNUMBER(H212),ROUND(H212/60,2),"")</f>
        <v/>
      </c>
      <c r="K212" s="3" t="n"/>
      <c r="L212" s="3" t="n"/>
      <c r="M212" s="12" t="n"/>
    </row>
    <row r="213">
      <c r="A213" s="12" t="n"/>
      <c r="D213" s="3" t="n"/>
      <c r="F213" s="13" t="n"/>
      <c r="G213" s="13" t="n"/>
      <c r="H213">
        <f>IF(AND(ISNUMBER(F213),ISNUMBER(G213)),ROUND(MOD(G213-F213,1)*1440,0),"")</f>
        <v/>
      </c>
      <c r="I213" s="14">
        <f>IF(ISNUMBER(H213),ROUND(H213/60,2),"")</f>
        <v/>
      </c>
      <c r="K213" s="3" t="n"/>
      <c r="L213" s="3" t="n"/>
      <c r="M213" s="12" t="n"/>
    </row>
    <row r="214">
      <c r="A214" s="12" t="n"/>
      <c r="D214" s="3" t="n"/>
      <c r="F214" s="13" t="n"/>
      <c r="G214" s="13" t="n"/>
      <c r="H214">
        <f>IF(AND(ISNUMBER(F214),ISNUMBER(G214)),ROUND(MOD(G214-F214,1)*1440,0),"")</f>
        <v/>
      </c>
      <c r="I214" s="14">
        <f>IF(ISNUMBER(H214),ROUND(H214/60,2),"")</f>
        <v/>
      </c>
      <c r="K214" s="3" t="n"/>
      <c r="L214" s="3" t="n"/>
      <c r="M214" s="12" t="n"/>
    </row>
    <row r="215">
      <c r="A215" s="12" t="n"/>
      <c r="D215" s="3" t="n"/>
      <c r="F215" s="13" t="n"/>
      <c r="G215" s="13" t="n"/>
      <c r="H215">
        <f>IF(AND(ISNUMBER(F215),ISNUMBER(G215)),ROUND(MOD(G215-F215,1)*1440,0),"")</f>
        <v/>
      </c>
      <c r="I215" s="14">
        <f>IF(ISNUMBER(H215),ROUND(H215/60,2),"")</f>
        <v/>
      </c>
      <c r="K215" s="3" t="n"/>
      <c r="L215" s="3" t="n"/>
      <c r="M215" s="12" t="n"/>
    </row>
    <row r="216">
      <c r="A216" s="12" t="n"/>
      <c r="D216" s="3" t="n"/>
      <c r="F216" s="13" t="n"/>
      <c r="G216" s="13" t="n"/>
      <c r="H216">
        <f>IF(AND(ISNUMBER(F216),ISNUMBER(G216)),ROUND(MOD(G216-F216,1)*1440,0),"")</f>
        <v/>
      </c>
      <c r="I216" s="14">
        <f>IF(ISNUMBER(H216),ROUND(H216/60,2),"")</f>
        <v/>
      </c>
      <c r="K216" s="3" t="n"/>
      <c r="L216" s="3" t="n"/>
      <c r="M216" s="12" t="n"/>
    </row>
    <row r="217">
      <c r="A217" s="12" t="n"/>
      <c r="D217" s="3" t="n"/>
      <c r="F217" s="13" t="n"/>
      <c r="G217" s="13" t="n"/>
      <c r="H217">
        <f>IF(AND(ISNUMBER(F217),ISNUMBER(G217)),ROUND(MOD(G217-F217,1)*1440,0),"")</f>
        <v/>
      </c>
      <c r="I217" s="14">
        <f>IF(ISNUMBER(H217),ROUND(H217/60,2),"")</f>
        <v/>
      </c>
      <c r="K217" s="3" t="n"/>
      <c r="L217" s="3" t="n"/>
      <c r="M217" s="12" t="n"/>
    </row>
    <row r="218">
      <c r="A218" s="12" t="n"/>
      <c r="D218" s="3" t="n"/>
      <c r="F218" s="13" t="n"/>
      <c r="G218" s="13" t="n"/>
      <c r="H218">
        <f>IF(AND(ISNUMBER(F218),ISNUMBER(G218)),ROUND(MOD(G218-F218,1)*1440,0),"")</f>
        <v/>
      </c>
      <c r="I218" s="14">
        <f>IF(ISNUMBER(H218),ROUND(H218/60,2),"")</f>
        <v/>
      </c>
      <c r="K218" s="3" t="n"/>
      <c r="L218" s="3" t="n"/>
      <c r="M218" s="12" t="n"/>
    </row>
    <row r="219">
      <c r="A219" s="12" t="n"/>
      <c r="D219" s="3" t="n"/>
      <c r="F219" s="13" t="n"/>
      <c r="G219" s="13" t="n"/>
      <c r="H219">
        <f>IF(AND(ISNUMBER(F219),ISNUMBER(G219)),ROUND(MOD(G219-F219,1)*1440,0),"")</f>
        <v/>
      </c>
      <c r="I219" s="14">
        <f>IF(ISNUMBER(H219),ROUND(H219/60,2),"")</f>
        <v/>
      </c>
      <c r="K219" s="3" t="n"/>
      <c r="L219" s="3" t="n"/>
      <c r="M219" s="12" t="n"/>
    </row>
    <row r="220">
      <c r="A220" s="12" t="n"/>
      <c r="D220" s="3" t="n"/>
      <c r="F220" s="13" t="n"/>
      <c r="G220" s="13" t="n"/>
      <c r="H220">
        <f>IF(AND(ISNUMBER(F220),ISNUMBER(G220)),ROUND(MOD(G220-F220,1)*1440,0),"")</f>
        <v/>
      </c>
      <c r="I220" s="14">
        <f>IF(ISNUMBER(H220),ROUND(H220/60,2),"")</f>
        <v/>
      </c>
      <c r="K220" s="3" t="n"/>
      <c r="L220" s="3" t="n"/>
      <c r="M220" s="12" t="n"/>
    </row>
    <row r="221">
      <c r="A221" s="12" t="n"/>
      <c r="D221" s="3" t="n"/>
      <c r="F221" s="13" t="n"/>
      <c r="G221" s="13" t="n"/>
      <c r="H221">
        <f>IF(AND(ISNUMBER(F221),ISNUMBER(G221)),ROUND(MOD(G221-F221,1)*1440,0),"")</f>
        <v/>
      </c>
      <c r="I221" s="14">
        <f>IF(ISNUMBER(H221),ROUND(H221/60,2),"")</f>
        <v/>
      </c>
      <c r="K221" s="3" t="n"/>
      <c r="L221" s="3" t="n"/>
      <c r="M221" s="12" t="n"/>
    </row>
    <row r="222">
      <c r="A222" s="12" t="n"/>
      <c r="D222" s="3" t="n"/>
      <c r="F222" s="13" t="n"/>
      <c r="G222" s="13" t="n"/>
      <c r="H222">
        <f>IF(AND(ISNUMBER(F222),ISNUMBER(G222)),ROUND(MOD(G222-F222,1)*1440,0),"")</f>
        <v/>
      </c>
      <c r="I222" s="14">
        <f>IF(ISNUMBER(H222),ROUND(H222/60,2),"")</f>
        <v/>
      </c>
      <c r="K222" s="3" t="n"/>
      <c r="L222" s="3" t="n"/>
      <c r="M222" s="12" t="n"/>
    </row>
    <row r="223">
      <c r="A223" s="12" t="n"/>
      <c r="D223" s="3" t="n"/>
      <c r="F223" s="13" t="n"/>
      <c r="G223" s="13" t="n"/>
      <c r="H223">
        <f>IF(AND(ISNUMBER(F223),ISNUMBER(G223)),ROUND(MOD(G223-F223,1)*1440,0),"")</f>
        <v/>
      </c>
      <c r="I223" s="14">
        <f>IF(ISNUMBER(H223),ROUND(H223/60,2),"")</f>
        <v/>
      </c>
      <c r="K223" s="3" t="n"/>
      <c r="L223" s="3" t="n"/>
      <c r="M223" s="12" t="n"/>
    </row>
    <row r="224">
      <c r="A224" s="12" t="n"/>
      <c r="D224" s="3" t="n"/>
      <c r="F224" s="13" t="n"/>
      <c r="G224" s="13" t="n"/>
      <c r="H224">
        <f>IF(AND(ISNUMBER(F224),ISNUMBER(G224)),ROUND(MOD(G224-F224,1)*1440,0),"")</f>
        <v/>
      </c>
      <c r="I224" s="14">
        <f>IF(ISNUMBER(H224),ROUND(H224/60,2),"")</f>
        <v/>
      </c>
      <c r="K224" s="3" t="n"/>
      <c r="L224" s="3" t="n"/>
      <c r="M224" s="12" t="n"/>
    </row>
    <row r="225">
      <c r="A225" s="12" t="n"/>
      <c r="D225" s="3" t="n"/>
      <c r="F225" s="13" t="n"/>
      <c r="G225" s="13" t="n"/>
      <c r="H225">
        <f>IF(AND(ISNUMBER(F225),ISNUMBER(G225)),ROUND(MOD(G225-F225,1)*1440,0),"")</f>
        <v/>
      </c>
      <c r="I225" s="14">
        <f>IF(ISNUMBER(H225),ROUND(H225/60,2),"")</f>
        <v/>
      </c>
      <c r="K225" s="3" t="n"/>
      <c r="L225" s="3" t="n"/>
      <c r="M225" s="12" t="n"/>
    </row>
    <row r="226">
      <c r="A226" s="12" t="n"/>
      <c r="D226" s="3" t="n"/>
      <c r="F226" s="13" t="n"/>
      <c r="G226" s="13" t="n"/>
      <c r="H226">
        <f>IF(AND(ISNUMBER(F226),ISNUMBER(G226)),ROUND(MOD(G226-F226,1)*1440,0),"")</f>
        <v/>
      </c>
      <c r="I226" s="14">
        <f>IF(ISNUMBER(H226),ROUND(H226/60,2),"")</f>
        <v/>
      </c>
      <c r="K226" s="3" t="n"/>
      <c r="L226" s="3" t="n"/>
      <c r="M226" s="12" t="n"/>
    </row>
    <row r="227">
      <c r="A227" s="12" t="n"/>
      <c r="D227" s="3" t="n"/>
      <c r="F227" s="13" t="n"/>
      <c r="G227" s="13" t="n"/>
      <c r="H227">
        <f>IF(AND(ISNUMBER(F227),ISNUMBER(G227)),ROUND(MOD(G227-F227,1)*1440,0),"")</f>
        <v/>
      </c>
      <c r="I227" s="14">
        <f>IF(ISNUMBER(H227),ROUND(H227/60,2),"")</f>
        <v/>
      </c>
      <c r="K227" s="3" t="n"/>
      <c r="L227" s="3" t="n"/>
      <c r="M227" s="12" t="n"/>
    </row>
    <row r="228">
      <c r="A228" s="12" t="n"/>
      <c r="D228" s="3" t="n"/>
      <c r="F228" s="13" t="n"/>
      <c r="G228" s="13" t="n"/>
      <c r="H228">
        <f>IF(AND(ISNUMBER(F228),ISNUMBER(G228)),ROUND(MOD(G228-F228,1)*1440,0),"")</f>
        <v/>
      </c>
      <c r="I228" s="14">
        <f>IF(ISNUMBER(H228),ROUND(H228/60,2),"")</f>
        <v/>
      </c>
      <c r="K228" s="3" t="n"/>
      <c r="L228" s="3" t="n"/>
      <c r="M228" s="12" t="n"/>
    </row>
    <row r="229">
      <c r="A229" s="12" t="n"/>
      <c r="D229" s="3" t="n"/>
      <c r="F229" s="13" t="n"/>
      <c r="G229" s="13" t="n"/>
      <c r="H229">
        <f>IF(AND(ISNUMBER(F229),ISNUMBER(G229)),ROUND(MOD(G229-F229,1)*1440,0),"")</f>
        <v/>
      </c>
      <c r="I229" s="14">
        <f>IF(ISNUMBER(H229),ROUND(H229/60,2),"")</f>
        <v/>
      </c>
      <c r="K229" s="3" t="n"/>
      <c r="L229" s="3" t="n"/>
      <c r="M229" s="12" t="n"/>
    </row>
    <row r="230">
      <c r="A230" s="12" t="n"/>
      <c r="D230" s="3" t="n"/>
      <c r="F230" s="13" t="n"/>
      <c r="G230" s="13" t="n"/>
      <c r="H230">
        <f>IF(AND(ISNUMBER(F230),ISNUMBER(G230)),ROUND(MOD(G230-F230,1)*1440,0),"")</f>
        <v/>
      </c>
      <c r="I230" s="14">
        <f>IF(ISNUMBER(H230),ROUND(H230/60,2),"")</f>
        <v/>
      </c>
      <c r="K230" s="3" t="n"/>
      <c r="L230" s="3" t="n"/>
      <c r="M230" s="12" t="n"/>
    </row>
    <row r="231">
      <c r="A231" s="12" t="n"/>
      <c r="D231" s="3" t="n"/>
      <c r="F231" s="13" t="n"/>
      <c r="G231" s="13" t="n"/>
      <c r="H231">
        <f>IF(AND(ISNUMBER(F231),ISNUMBER(G231)),ROUND(MOD(G231-F231,1)*1440,0),"")</f>
        <v/>
      </c>
      <c r="I231" s="14">
        <f>IF(ISNUMBER(H231),ROUND(H231/60,2),"")</f>
        <v/>
      </c>
      <c r="K231" s="3" t="n"/>
      <c r="L231" s="3" t="n"/>
      <c r="M231" s="12" t="n"/>
    </row>
    <row r="232">
      <c r="A232" s="12" t="n"/>
      <c r="D232" s="3" t="n"/>
      <c r="F232" s="13" t="n"/>
      <c r="G232" s="13" t="n"/>
      <c r="H232">
        <f>IF(AND(ISNUMBER(F232),ISNUMBER(G232)),ROUND(MOD(G232-F232,1)*1440,0),"")</f>
        <v/>
      </c>
      <c r="I232" s="14">
        <f>IF(ISNUMBER(H232),ROUND(H232/60,2),"")</f>
        <v/>
      </c>
      <c r="K232" s="3" t="n"/>
      <c r="L232" s="3" t="n"/>
      <c r="M232" s="12" t="n"/>
    </row>
    <row r="233">
      <c r="A233" s="12" t="n"/>
      <c r="D233" s="3" t="n"/>
      <c r="F233" s="13" t="n"/>
      <c r="G233" s="13" t="n"/>
      <c r="H233">
        <f>IF(AND(ISNUMBER(F233),ISNUMBER(G233)),ROUND(MOD(G233-F233,1)*1440,0),"")</f>
        <v/>
      </c>
      <c r="I233" s="14">
        <f>IF(ISNUMBER(H233),ROUND(H233/60,2),"")</f>
        <v/>
      </c>
      <c r="K233" s="3" t="n"/>
      <c r="L233" s="3" t="n"/>
      <c r="M233" s="12" t="n"/>
    </row>
    <row r="234">
      <c r="A234" s="12" t="n"/>
      <c r="D234" s="3" t="n"/>
      <c r="F234" s="13" t="n"/>
      <c r="G234" s="13" t="n"/>
      <c r="H234">
        <f>IF(AND(ISNUMBER(F234),ISNUMBER(G234)),ROUND(MOD(G234-F234,1)*1440,0),"")</f>
        <v/>
      </c>
      <c r="I234" s="14">
        <f>IF(ISNUMBER(H234),ROUND(H234/60,2),"")</f>
        <v/>
      </c>
      <c r="K234" s="3" t="n"/>
      <c r="L234" s="3" t="n"/>
      <c r="M234" s="12" t="n"/>
    </row>
    <row r="235">
      <c r="A235" s="12" t="n"/>
      <c r="D235" s="3" t="n"/>
      <c r="F235" s="13" t="n"/>
      <c r="G235" s="13" t="n"/>
      <c r="H235">
        <f>IF(AND(ISNUMBER(F235),ISNUMBER(G235)),ROUND(MOD(G235-F235,1)*1440,0),"")</f>
        <v/>
      </c>
      <c r="I235" s="14">
        <f>IF(ISNUMBER(H235),ROUND(H235/60,2),"")</f>
        <v/>
      </c>
      <c r="K235" s="3" t="n"/>
      <c r="L235" s="3" t="n"/>
      <c r="M235" s="12" t="n"/>
    </row>
    <row r="236">
      <c r="A236" s="12" t="n"/>
      <c r="D236" s="3" t="n"/>
      <c r="F236" s="13" t="n"/>
      <c r="G236" s="13" t="n"/>
      <c r="H236">
        <f>IF(AND(ISNUMBER(F236),ISNUMBER(G236)),ROUND(MOD(G236-F236,1)*1440,0),"")</f>
        <v/>
      </c>
      <c r="I236" s="14">
        <f>IF(ISNUMBER(H236),ROUND(H236/60,2),"")</f>
        <v/>
      </c>
      <c r="K236" s="3" t="n"/>
      <c r="L236" s="3" t="n"/>
      <c r="M236" s="12" t="n"/>
    </row>
    <row r="237">
      <c r="A237" s="12" t="n"/>
      <c r="D237" s="3" t="n"/>
      <c r="F237" s="13" t="n"/>
      <c r="G237" s="13" t="n"/>
      <c r="H237">
        <f>IF(AND(ISNUMBER(F237),ISNUMBER(G237)),ROUND(MOD(G237-F237,1)*1440,0),"")</f>
        <v/>
      </c>
      <c r="I237" s="14">
        <f>IF(ISNUMBER(H237),ROUND(H237/60,2),"")</f>
        <v/>
      </c>
      <c r="K237" s="3" t="n"/>
      <c r="L237" s="3" t="n"/>
      <c r="M237" s="12" t="n"/>
    </row>
    <row r="238">
      <c r="A238" s="12" t="n"/>
      <c r="D238" s="3" t="n"/>
      <c r="F238" s="13" t="n"/>
      <c r="G238" s="13" t="n"/>
      <c r="H238">
        <f>IF(AND(ISNUMBER(F238),ISNUMBER(G238)),ROUND(MOD(G238-F238,1)*1440,0),"")</f>
        <v/>
      </c>
      <c r="I238" s="14">
        <f>IF(ISNUMBER(H238),ROUND(H238/60,2),"")</f>
        <v/>
      </c>
      <c r="K238" s="3" t="n"/>
      <c r="L238" s="3" t="n"/>
      <c r="M238" s="12" t="n"/>
    </row>
    <row r="239">
      <c r="A239" s="12" t="n"/>
      <c r="D239" s="3" t="n"/>
      <c r="F239" s="13" t="n"/>
      <c r="G239" s="13" t="n"/>
      <c r="H239">
        <f>IF(AND(ISNUMBER(F239),ISNUMBER(G239)),ROUND(MOD(G239-F239,1)*1440,0),"")</f>
        <v/>
      </c>
      <c r="I239" s="14">
        <f>IF(ISNUMBER(H239),ROUND(H239/60,2),"")</f>
        <v/>
      </c>
      <c r="K239" s="3" t="n"/>
      <c r="L239" s="3" t="n"/>
      <c r="M239" s="12" t="n"/>
    </row>
    <row r="240">
      <c r="A240" s="12" t="n"/>
      <c r="D240" s="3" t="n"/>
      <c r="F240" s="13" t="n"/>
      <c r="G240" s="13" t="n"/>
      <c r="H240">
        <f>IF(AND(ISNUMBER(F240),ISNUMBER(G240)),ROUND(MOD(G240-F240,1)*1440,0),"")</f>
        <v/>
      </c>
      <c r="I240" s="14">
        <f>IF(ISNUMBER(H240),ROUND(H240/60,2),"")</f>
        <v/>
      </c>
      <c r="K240" s="3" t="n"/>
      <c r="L240" s="3" t="n"/>
      <c r="M240" s="12" t="n"/>
    </row>
    <row r="241">
      <c r="A241" s="12" t="n"/>
      <c r="D241" s="3" t="n"/>
      <c r="F241" s="13" t="n"/>
      <c r="G241" s="13" t="n"/>
      <c r="H241">
        <f>IF(AND(ISNUMBER(F241),ISNUMBER(G241)),ROUND(MOD(G241-F241,1)*1440,0),"")</f>
        <v/>
      </c>
      <c r="I241" s="14">
        <f>IF(ISNUMBER(H241),ROUND(H241/60,2),"")</f>
        <v/>
      </c>
      <c r="K241" s="3" t="n"/>
      <c r="L241" s="3" t="n"/>
      <c r="M241" s="12" t="n"/>
    </row>
    <row r="242">
      <c r="A242" s="12" t="n"/>
      <c r="D242" s="3" t="n"/>
      <c r="F242" s="13" t="n"/>
      <c r="G242" s="13" t="n"/>
      <c r="H242">
        <f>IF(AND(ISNUMBER(F242),ISNUMBER(G242)),ROUND(MOD(G242-F242,1)*1440,0),"")</f>
        <v/>
      </c>
      <c r="I242" s="14">
        <f>IF(ISNUMBER(H242),ROUND(H242/60,2),"")</f>
        <v/>
      </c>
      <c r="K242" s="3" t="n"/>
      <c r="L242" s="3" t="n"/>
      <c r="M242" s="12" t="n"/>
    </row>
    <row r="243">
      <c r="A243" s="12" t="n"/>
      <c r="D243" s="3" t="n"/>
      <c r="F243" s="13" t="n"/>
      <c r="G243" s="13" t="n"/>
      <c r="H243">
        <f>IF(AND(ISNUMBER(F243),ISNUMBER(G243)),ROUND(MOD(G243-F243,1)*1440,0),"")</f>
        <v/>
      </c>
      <c r="I243" s="14">
        <f>IF(ISNUMBER(H243),ROUND(H243/60,2),"")</f>
        <v/>
      </c>
      <c r="K243" s="3" t="n"/>
      <c r="L243" s="3" t="n"/>
      <c r="M243" s="12" t="n"/>
    </row>
    <row r="244">
      <c r="A244" s="12" t="n"/>
      <c r="D244" s="3" t="n"/>
      <c r="F244" s="13" t="n"/>
      <c r="G244" s="13" t="n"/>
      <c r="H244">
        <f>IF(AND(ISNUMBER(F244),ISNUMBER(G244)),ROUND(MOD(G244-F244,1)*1440,0),"")</f>
        <v/>
      </c>
      <c r="I244" s="14">
        <f>IF(ISNUMBER(H244),ROUND(H244/60,2),"")</f>
        <v/>
      </c>
      <c r="K244" s="3" t="n"/>
      <c r="L244" s="3" t="n"/>
      <c r="M244" s="12" t="n"/>
    </row>
    <row r="245">
      <c r="A245" s="12" t="n"/>
      <c r="D245" s="3" t="n"/>
      <c r="F245" s="13" t="n"/>
      <c r="G245" s="13" t="n"/>
      <c r="H245">
        <f>IF(AND(ISNUMBER(F245),ISNUMBER(G245)),ROUND(MOD(G245-F245,1)*1440,0),"")</f>
        <v/>
      </c>
      <c r="I245" s="14">
        <f>IF(ISNUMBER(H245),ROUND(H245/60,2),"")</f>
        <v/>
      </c>
      <c r="K245" s="3" t="n"/>
      <c r="L245" s="3" t="n"/>
      <c r="M245" s="12" t="n"/>
    </row>
    <row r="246">
      <c r="A246" s="12" t="n"/>
      <c r="D246" s="3" t="n"/>
      <c r="F246" s="13" t="n"/>
      <c r="G246" s="13" t="n"/>
      <c r="H246">
        <f>IF(AND(ISNUMBER(F246),ISNUMBER(G246)),ROUND(MOD(G246-F246,1)*1440,0),"")</f>
        <v/>
      </c>
      <c r="I246" s="14">
        <f>IF(ISNUMBER(H246),ROUND(H246/60,2),"")</f>
        <v/>
      </c>
      <c r="K246" s="3" t="n"/>
      <c r="L246" s="3" t="n"/>
      <c r="M246" s="12" t="n"/>
    </row>
    <row r="247">
      <c r="A247" s="12" t="n"/>
      <c r="D247" s="3" t="n"/>
      <c r="F247" s="13" t="n"/>
      <c r="G247" s="13" t="n"/>
      <c r="H247">
        <f>IF(AND(ISNUMBER(F247),ISNUMBER(G247)),ROUND(MOD(G247-F247,1)*1440,0),"")</f>
        <v/>
      </c>
      <c r="I247" s="14">
        <f>IF(ISNUMBER(H247),ROUND(H247/60,2),"")</f>
        <v/>
      </c>
      <c r="K247" s="3" t="n"/>
      <c r="L247" s="3" t="n"/>
      <c r="M247" s="12" t="n"/>
    </row>
    <row r="248">
      <c r="A248" s="12" t="n"/>
      <c r="D248" s="3" t="n"/>
      <c r="F248" s="13" t="n"/>
      <c r="G248" s="13" t="n"/>
      <c r="H248">
        <f>IF(AND(ISNUMBER(F248),ISNUMBER(G248)),ROUND(MOD(G248-F248,1)*1440,0),"")</f>
        <v/>
      </c>
      <c r="I248" s="14">
        <f>IF(ISNUMBER(H248),ROUND(H248/60,2),"")</f>
        <v/>
      </c>
      <c r="K248" s="3" t="n"/>
      <c r="L248" s="3" t="n"/>
      <c r="M248" s="12" t="n"/>
    </row>
    <row r="249">
      <c r="A249" s="12" t="n"/>
      <c r="D249" s="3" t="n"/>
      <c r="F249" s="13" t="n"/>
      <c r="G249" s="13" t="n"/>
      <c r="H249">
        <f>IF(AND(ISNUMBER(F249),ISNUMBER(G249)),ROUND(MOD(G249-F249,1)*1440,0),"")</f>
        <v/>
      </c>
      <c r="I249" s="14">
        <f>IF(ISNUMBER(H249),ROUND(H249/60,2),"")</f>
        <v/>
      </c>
      <c r="K249" s="3" t="n"/>
      <c r="L249" s="3" t="n"/>
      <c r="M249" s="12" t="n"/>
    </row>
    <row r="250">
      <c r="A250" s="12" t="n"/>
      <c r="D250" s="3" t="n"/>
      <c r="F250" s="13" t="n"/>
      <c r="G250" s="13" t="n"/>
      <c r="H250">
        <f>IF(AND(ISNUMBER(F250),ISNUMBER(G250)),ROUND(MOD(G250-F250,1)*1440,0),"")</f>
        <v/>
      </c>
      <c r="I250" s="14">
        <f>IF(ISNUMBER(H250),ROUND(H250/60,2),"")</f>
        <v/>
      </c>
      <c r="K250" s="3" t="n"/>
      <c r="L250" s="3" t="n"/>
      <c r="M250" s="12" t="n"/>
    </row>
    <row r="251">
      <c r="A251" s="12" t="n"/>
      <c r="D251" s="3" t="n"/>
      <c r="F251" s="13" t="n"/>
      <c r="G251" s="13" t="n"/>
      <c r="H251">
        <f>IF(AND(ISNUMBER(F251),ISNUMBER(G251)),ROUND(MOD(G251-F251,1)*1440,0),"")</f>
        <v/>
      </c>
      <c r="I251" s="14">
        <f>IF(ISNUMBER(H251),ROUND(H251/60,2),"")</f>
        <v/>
      </c>
      <c r="K251" s="3" t="n"/>
      <c r="L251" s="3" t="n"/>
      <c r="M251" s="12" t="n"/>
    </row>
    <row r="252">
      <c r="A252" s="12" t="n"/>
      <c r="D252" s="3" t="n"/>
      <c r="F252" s="13" t="n"/>
      <c r="G252" s="13" t="n"/>
      <c r="H252">
        <f>IF(AND(ISNUMBER(F252),ISNUMBER(G252)),ROUND(MOD(G252-F252,1)*1440,0),"")</f>
        <v/>
      </c>
      <c r="I252" s="14">
        <f>IF(ISNUMBER(H252),ROUND(H252/60,2),"")</f>
        <v/>
      </c>
      <c r="K252" s="3" t="n"/>
      <c r="L252" s="3" t="n"/>
      <c r="M252" s="12" t="n"/>
    </row>
    <row r="253">
      <c r="A253" s="12" t="n"/>
      <c r="D253" s="3" t="n"/>
      <c r="F253" s="13" t="n"/>
      <c r="G253" s="13" t="n"/>
      <c r="H253">
        <f>IF(AND(ISNUMBER(F253),ISNUMBER(G253)),ROUND(MOD(G253-F253,1)*1440,0),"")</f>
        <v/>
      </c>
      <c r="I253" s="14">
        <f>IF(ISNUMBER(H253),ROUND(H253/60,2),"")</f>
        <v/>
      </c>
      <c r="K253" s="3" t="n"/>
      <c r="L253" s="3" t="n"/>
      <c r="M253" s="12" t="n"/>
    </row>
    <row r="254">
      <c r="A254" s="12" t="n"/>
      <c r="D254" s="3" t="n"/>
      <c r="F254" s="13" t="n"/>
      <c r="G254" s="13" t="n"/>
      <c r="H254">
        <f>IF(AND(ISNUMBER(F254),ISNUMBER(G254)),ROUND(MOD(G254-F254,1)*1440,0),"")</f>
        <v/>
      </c>
      <c r="I254" s="14">
        <f>IF(ISNUMBER(H254),ROUND(H254/60,2),"")</f>
        <v/>
      </c>
      <c r="K254" s="3" t="n"/>
      <c r="L254" s="3" t="n"/>
      <c r="M254" s="12" t="n"/>
    </row>
    <row r="255">
      <c r="A255" s="12" t="n"/>
      <c r="D255" s="3" t="n"/>
      <c r="F255" s="13" t="n"/>
      <c r="G255" s="13" t="n"/>
      <c r="H255">
        <f>IF(AND(ISNUMBER(F255),ISNUMBER(G255)),ROUND(MOD(G255-F255,1)*1440,0),"")</f>
        <v/>
      </c>
      <c r="I255" s="14">
        <f>IF(ISNUMBER(H255),ROUND(H255/60,2),"")</f>
        <v/>
      </c>
      <c r="K255" s="3" t="n"/>
      <c r="L255" s="3" t="n"/>
      <c r="M255" s="12" t="n"/>
    </row>
    <row r="256">
      <c r="A256" s="12" t="n"/>
      <c r="D256" s="3" t="n"/>
      <c r="F256" s="13" t="n"/>
      <c r="G256" s="13" t="n"/>
      <c r="H256">
        <f>IF(AND(ISNUMBER(F256),ISNUMBER(G256)),ROUND(MOD(G256-F256,1)*1440,0),"")</f>
        <v/>
      </c>
      <c r="I256" s="14">
        <f>IF(ISNUMBER(H256),ROUND(H256/60,2),"")</f>
        <v/>
      </c>
      <c r="K256" s="3" t="n"/>
      <c r="L256" s="3" t="n"/>
      <c r="M256" s="12" t="n"/>
    </row>
    <row r="257">
      <c r="A257" s="12" t="n"/>
      <c r="D257" s="3" t="n"/>
      <c r="F257" s="13" t="n"/>
      <c r="G257" s="13" t="n"/>
      <c r="H257">
        <f>IF(AND(ISNUMBER(F257),ISNUMBER(G257)),ROUND(MOD(G257-F257,1)*1440,0),"")</f>
        <v/>
      </c>
      <c r="I257" s="14">
        <f>IF(ISNUMBER(H257),ROUND(H257/60,2),"")</f>
        <v/>
      </c>
      <c r="K257" s="3" t="n"/>
      <c r="L257" s="3" t="n"/>
      <c r="M257" s="12" t="n"/>
    </row>
    <row r="258">
      <c r="A258" s="12" t="n"/>
      <c r="D258" s="3" t="n"/>
      <c r="F258" s="13" t="n"/>
      <c r="G258" s="13" t="n"/>
      <c r="H258">
        <f>IF(AND(ISNUMBER(F258),ISNUMBER(G258)),ROUND(MOD(G258-F258,1)*1440,0),"")</f>
        <v/>
      </c>
      <c r="I258" s="14">
        <f>IF(ISNUMBER(H258),ROUND(H258/60,2),"")</f>
        <v/>
      </c>
      <c r="K258" s="3" t="n"/>
      <c r="L258" s="3" t="n"/>
      <c r="M258" s="12" t="n"/>
    </row>
    <row r="259">
      <c r="A259" s="12" t="n"/>
      <c r="D259" s="3" t="n"/>
      <c r="F259" s="13" t="n"/>
      <c r="G259" s="13" t="n"/>
      <c r="H259">
        <f>IF(AND(ISNUMBER(F259),ISNUMBER(G259)),ROUND(MOD(G259-F259,1)*1440,0),"")</f>
        <v/>
      </c>
      <c r="I259" s="14">
        <f>IF(ISNUMBER(H259),ROUND(H259/60,2),"")</f>
        <v/>
      </c>
      <c r="K259" s="3" t="n"/>
      <c r="L259" s="3" t="n"/>
      <c r="M259" s="12" t="n"/>
    </row>
    <row r="260">
      <c r="A260" s="12" t="n"/>
      <c r="D260" s="3" t="n"/>
      <c r="F260" s="13" t="n"/>
      <c r="G260" s="13" t="n"/>
      <c r="H260">
        <f>IF(AND(ISNUMBER(F260),ISNUMBER(G260)),ROUND(MOD(G260-F260,1)*1440,0),"")</f>
        <v/>
      </c>
      <c r="I260" s="14">
        <f>IF(ISNUMBER(H260),ROUND(H260/60,2),"")</f>
        <v/>
      </c>
      <c r="K260" s="3" t="n"/>
      <c r="L260" s="3" t="n"/>
      <c r="M260" s="12" t="n"/>
    </row>
    <row r="261">
      <c r="A261" s="12" t="n"/>
      <c r="D261" s="3" t="n"/>
      <c r="F261" s="13" t="n"/>
      <c r="G261" s="13" t="n"/>
      <c r="H261">
        <f>IF(AND(ISNUMBER(F261),ISNUMBER(G261)),ROUND(MOD(G261-F261,1)*1440,0),"")</f>
        <v/>
      </c>
      <c r="I261" s="14">
        <f>IF(ISNUMBER(H261),ROUND(H261/60,2),"")</f>
        <v/>
      </c>
      <c r="K261" s="3" t="n"/>
      <c r="L261" s="3" t="n"/>
      <c r="M261" s="12" t="n"/>
    </row>
    <row r="262">
      <c r="A262" s="12" t="n"/>
      <c r="D262" s="3" t="n"/>
      <c r="F262" s="13" t="n"/>
      <c r="G262" s="13" t="n"/>
      <c r="H262">
        <f>IF(AND(ISNUMBER(F262),ISNUMBER(G262)),ROUND(MOD(G262-F262,1)*1440,0),"")</f>
        <v/>
      </c>
      <c r="I262" s="14">
        <f>IF(ISNUMBER(H262),ROUND(H262/60,2),"")</f>
        <v/>
      </c>
      <c r="K262" s="3" t="n"/>
      <c r="L262" s="3" t="n"/>
      <c r="M262" s="12" t="n"/>
    </row>
    <row r="263">
      <c r="A263" s="12" t="n"/>
      <c r="D263" s="3" t="n"/>
      <c r="F263" s="13" t="n"/>
      <c r="G263" s="13" t="n"/>
      <c r="H263">
        <f>IF(AND(ISNUMBER(F263),ISNUMBER(G263)),ROUND(MOD(G263-F263,1)*1440,0),"")</f>
        <v/>
      </c>
      <c r="I263" s="14">
        <f>IF(ISNUMBER(H263),ROUND(H263/60,2),"")</f>
        <v/>
      </c>
      <c r="K263" s="3" t="n"/>
      <c r="L263" s="3" t="n"/>
      <c r="M263" s="12" t="n"/>
    </row>
    <row r="264">
      <c r="A264" s="12" t="n"/>
      <c r="D264" s="3" t="n"/>
      <c r="F264" s="13" t="n"/>
      <c r="G264" s="13" t="n"/>
      <c r="H264">
        <f>IF(AND(ISNUMBER(F264),ISNUMBER(G264)),ROUND(MOD(G264-F264,1)*1440,0),"")</f>
        <v/>
      </c>
      <c r="I264" s="14">
        <f>IF(ISNUMBER(H264),ROUND(H264/60,2),"")</f>
        <v/>
      </c>
      <c r="K264" s="3" t="n"/>
      <c r="L264" s="3" t="n"/>
      <c r="M264" s="12" t="n"/>
    </row>
    <row r="265">
      <c r="A265" s="12" t="n"/>
      <c r="D265" s="3" t="n"/>
      <c r="F265" s="13" t="n"/>
      <c r="G265" s="13" t="n"/>
      <c r="H265">
        <f>IF(AND(ISNUMBER(F265),ISNUMBER(G265)),ROUND(MOD(G265-F265,1)*1440,0),"")</f>
        <v/>
      </c>
      <c r="I265" s="14">
        <f>IF(ISNUMBER(H265),ROUND(H265/60,2),"")</f>
        <v/>
      </c>
      <c r="K265" s="3" t="n"/>
      <c r="L265" s="3" t="n"/>
      <c r="M265" s="12" t="n"/>
    </row>
    <row r="266">
      <c r="A266" s="12" t="n"/>
      <c r="D266" s="3" t="n"/>
      <c r="F266" s="13" t="n"/>
      <c r="G266" s="13" t="n"/>
      <c r="H266">
        <f>IF(AND(ISNUMBER(F266),ISNUMBER(G266)),ROUND(MOD(G266-F266,1)*1440,0),"")</f>
        <v/>
      </c>
      <c r="I266" s="14">
        <f>IF(ISNUMBER(H266),ROUND(H266/60,2),"")</f>
        <v/>
      </c>
      <c r="K266" s="3" t="n"/>
      <c r="L266" s="3" t="n"/>
      <c r="M266" s="12" t="n"/>
    </row>
    <row r="267">
      <c r="A267" s="12" t="n"/>
      <c r="D267" s="3" t="n"/>
      <c r="F267" s="13" t="n"/>
      <c r="G267" s="13" t="n"/>
      <c r="H267">
        <f>IF(AND(ISNUMBER(F267),ISNUMBER(G267)),ROUND(MOD(G267-F267,1)*1440,0),"")</f>
        <v/>
      </c>
      <c r="I267" s="14">
        <f>IF(ISNUMBER(H267),ROUND(H267/60,2),"")</f>
        <v/>
      </c>
      <c r="K267" s="3" t="n"/>
      <c r="L267" s="3" t="n"/>
      <c r="M267" s="12" t="n"/>
    </row>
    <row r="268">
      <c r="A268" s="12" t="n"/>
      <c r="D268" s="3" t="n"/>
      <c r="F268" s="13" t="n"/>
      <c r="G268" s="13" t="n"/>
      <c r="H268">
        <f>IF(AND(ISNUMBER(F268),ISNUMBER(G268)),ROUND(MOD(G268-F268,1)*1440,0),"")</f>
        <v/>
      </c>
      <c r="I268" s="14">
        <f>IF(ISNUMBER(H268),ROUND(H268/60,2),"")</f>
        <v/>
      </c>
      <c r="K268" s="3" t="n"/>
      <c r="L268" s="3" t="n"/>
      <c r="M268" s="12" t="n"/>
    </row>
    <row r="269">
      <c r="A269" s="12" t="n"/>
      <c r="D269" s="3" t="n"/>
      <c r="F269" s="13" t="n"/>
      <c r="G269" s="13" t="n"/>
      <c r="H269">
        <f>IF(AND(ISNUMBER(F269),ISNUMBER(G269)),ROUND(MOD(G269-F269,1)*1440,0),"")</f>
        <v/>
      </c>
      <c r="I269" s="14">
        <f>IF(ISNUMBER(H269),ROUND(H269/60,2),"")</f>
        <v/>
      </c>
      <c r="K269" s="3" t="n"/>
      <c r="L269" s="3" t="n"/>
      <c r="M269" s="12" t="n"/>
    </row>
    <row r="270">
      <c r="A270" s="12" t="n"/>
      <c r="D270" s="3" t="n"/>
      <c r="F270" s="13" t="n"/>
      <c r="G270" s="13" t="n"/>
      <c r="H270">
        <f>IF(AND(ISNUMBER(F270),ISNUMBER(G270)),ROUND(MOD(G270-F270,1)*1440,0),"")</f>
        <v/>
      </c>
      <c r="I270" s="14">
        <f>IF(ISNUMBER(H270),ROUND(H270/60,2),"")</f>
        <v/>
      </c>
      <c r="K270" s="3" t="n"/>
      <c r="L270" s="3" t="n"/>
      <c r="M270" s="12" t="n"/>
    </row>
    <row r="271">
      <c r="A271" s="12" t="n"/>
      <c r="D271" s="3" t="n"/>
      <c r="F271" s="13" t="n"/>
      <c r="G271" s="13" t="n"/>
      <c r="H271">
        <f>IF(AND(ISNUMBER(F271),ISNUMBER(G271)),ROUND(MOD(G271-F271,1)*1440,0),"")</f>
        <v/>
      </c>
      <c r="I271" s="14">
        <f>IF(ISNUMBER(H271),ROUND(H271/60,2),"")</f>
        <v/>
      </c>
      <c r="K271" s="3" t="n"/>
      <c r="L271" s="3" t="n"/>
      <c r="M271" s="12" t="n"/>
    </row>
    <row r="272">
      <c r="A272" s="12" t="n"/>
      <c r="D272" s="3" t="n"/>
      <c r="F272" s="13" t="n"/>
      <c r="G272" s="13" t="n"/>
      <c r="H272">
        <f>IF(AND(ISNUMBER(F272),ISNUMBER(G272)),ROUND(MOD(G272-F272,1)*1440,0),"")</f>
        <v/>
      </c>
      <c r="I272" s="14">
        <f>IF(ISNUMBER(H272),ROUND(H272/60,2),"")</f>
        <v/>
      </c>
      <c r="K272" s="3" t="n"/>
      <c r="L272" s="3" t="n"/>
      <c r="M272" s="12" t="n"/>
    </row>
    <row r="273">
      <c r="A273" s="12" t="n"/>
      <c r="D273" s="3" t="n"/>
      <c r="F273" s="13" t="n"/>
      <c r="G273" s="13" t="n"/>
      <c r="H273">
        <f>IF(AND(ISNUMBER(F273),ISNUMBER(G273)),ROUND(MOD(G273-F273,1)*1440,0),"")</f>
        <v/>
      </c>
      <c r="I273" s="14">
        <f>IF(ISNUMBER(H273),ROUND(H273/60,2),"")</f>
        <v/>
      </c>
      <c r="K273" s="3" t="n"/>
      <c r="L273" s="3" t="n"/>
      <c r="M273" s="12" t="n"/>
    </row>
    <row r="274">
      <c r="A274" s="12" t="n"/>
      <c r="D274" s="3" t="n"/>
      <c r="F274" s="13" t="n"/>
      <c r="G274" s="13" t="n"/>
      <c r="H274">
        <f>IF(AND(ISNUMBER(F274),ISNUMBER(G274)),ROUND(MOD(G274-F274,1)*1440,0),"")</f>
        <v/>
      </c>
      <c r="I274" s="14">
        <f>IF(ISNUMBER(H274),ROUND(H274/60,2),"")</f>
        <v/>
      </c>
      <c r="K274" s="3" t="n"/>
      <c r="L274" s="3" t="n"/>
      <c r="M274" s="12" t="n"/>
    </row>
    <row r="275">
      <c r="A275" s="12" t="n"/>
      <c r="D275" s="3" t="n"/>
      <c r="F275" s="13" t="n"/>
      <c r="G275" s="13" t="n"/>
      <c r="H275">
        <f>IF(AND(ISNUMBER(F275),ISNUMBER(G275)),ROUND(MOD(G275-F275,1)*1440,0),"")</f>
        <v/>
      </c>
      <c r="I275" s="14">
        <f>IF(ISNUMBER(H275),ROUND(H275/60,2),"")</f>
        <v/>
      </c>
      <c r="K275" s="3" t="n"/>
      <c r="L275" s="3" t="n"/>
      <c r="M275" s="12" t="n"/>
    </row>
    <row r="276">
      <c r="A276" s="12" t="n"/>
      <c r="D276" s="3" t="n"/>
      <c r="F276" s="13" t="n"/>
      <c r="G276" s="13" t="n"/>
      <c r="H276">
        <f>IF(AND(ISNUMBER(F276),ISNUMBER(G276)),ROUND(MOD(G276-F276,1)*1440,0),"")</f>
        <v/>
      </c>
      <c r="I276" s="14">
        <f>IF(ISNUMBER(H276),ROUND(H276/60,2),"")</f>
        <v/>
      </c>
      <c r="K276" s="3" t="n"/>
      <c r="L276" s="3" t="n"/>
      <c r="M276" s="12" t="n"/>
    </row>
    <row r="277">
      <c r="A277" s="12" t="n"/>
      <c r="D277" s="3" t="n"/>
      <c r="F277" s="13" t="n"/>
      <c r="G277" s="13" t="n"/>
      <c r="H277">
        <f>IF(AND(ISNUMBER(F277),ISNUMBER(G277)),ROUND(MOD(G277-F277,1)*1440,0),"")</f>
        <v/>
      </c>
      <c r="I277" s="14">
        <f>IF(ISNUMBER(H277),ROUND(H277/60,2),"")</f>
        <v/>
      </c>
      <c r="K277" s="3" t="n"/>
      <c r="L277" s="3" t="n"/>
      <c r="M277" s="12" t="n"/>
    </row>
    <row r="278">
      <c r="A278" s="12" t="n"/>
      <c r="D278" s="3" t="n"/>
      <c r="F278" s="13" t="n"/>
      <c r="G278" s="13" t="n"/>
      <c r="H278">
        <f>IF(AND(ISNUMBER(F278),ISNUMBER(G278)),ROUND(MOD(G278-F278,1)*1440,0),"")</f>
        <v/>
      </c>
      <c r="I278" s="14">
        <f>IF(ISNUMBER(H278),ROUND(H278/60,2),"")</f>
        <v/>
      </c>
      <c r="K278" s="3" t="n"/>
      <c r="L278" s="3" t="n"/>
      <c r="M278" s="12" t="n"/>
    </row>
    <row r="279">
      <c r="A279" s="12" t="n"/>
      <c r="D279" s="3" t="n"/>
      <c r="F279" s="13" t="n"/>
      <c r="G279" s="13" t="n"/>
      <c r="H279">
        <f>IF(AND(ISNUMBER(F279),ISNUMBER(G279)),ROUND(MOD(G279-F279,1)*1440,0),"")</f>
        <v/>
      </c>
      <c r="I279" s="14">
        <f>IF(ISNUMBER(H279),ROUND(H279/60,2),"")</f>
        <v/>
      </c>
      <c r="K279" s="3" t="n"/>
      <c r="L279" s="3" t="n"/>
      <c r="M279" s="12" t="n"/>
    </row>
    <row r="280">
      <c r="A280" s="12" t="n"/>
      <c r="D280" s="3" t="n"/>
      <c r="F280" s="13" t="n"/>
      <c r="G280" s="13" t="n"/>
      <c r="H280">
        <f>IF(AND(ISNUMBER(F280),ISNUMBER(G280)),ROUND(MOD(G280-F280,1)*1440,0),"")</f>
        <v/>
      </c>
      <c r="I280" s="14">
        <f>IF(ISNUMBER(H280),ROUND(H280/60,2),"")</f>
        <v/>
      </c>
      <c r="K280" s="3" t="n"/>
      <c r="L280" s="3" t="n"/>
      <c r="M280" s="12" t="n"/>
    </row>
    <row r="281">
      <c r="A281" s="12" t="n"/>
      <c r="D281" s="3" t="n"/>
      <c r="F281" s="13" t="n"/>
      <c r="G281" s="13" t="n"/>
      <c r="H281">
        <f>IF(AND(ISNUMBER(F281),ISNUMBER(G281)),ROUND(MOD(G281-F281,1)*1440,0),"")</f>
        <v/>
      </c>
      <c r="I281" s="14">
        <f>IF(ISNUMBER(H281),ROUND(H281/60,2),"")</f>
        <v/>
      </c>
      <c r="K281" s="3" t="n"/>
      <c r="L281" s="3" t="n"/>
      <c r="M281" s="12" t="n"/>
    </row>
    <row r="282">
      <c r="A282" s="12" t="n"/>
      <c r="D282" s="3" t="n"/>
      <c r="F282" s="13" t="n"/>
      <c r="G282" s="13" t="n"/>
      <c r="H282">
        <f>IF(AND(ISNUMBER(F282),ISNUMBER(G282)),ROUND(MOD(G282-F282,1)*1440,0),"")</f>
        <v/>
      </c>
      <c r="I282" s="14">
        <f>IF(ISNUMBER(H282),ROUND(H282/60,2),"")</f>
        <v/>
      </c>
      <c r="K282" s="3" t="n"/>
      <c r="L282" s="3" t="n"/>
      <c r="M282" s="12" t="n"/>
    </row>
    <row r="283">
      <c r="A283" s="12" t="n"/>
      <c r="D283" s="3" t="n"/>
      <c r="F283" s="13" t="n"/>
      <c r="G283" s="13" t="n"/>
      <c r="H283">
        <f>IF(AND(ISNUMBER(F283),ISNUMBER(G283)),ROUND(MOD(G283-F283,1)*1440,0),"")</f>
        <v/>
      </c>
      <c r="I283" s="14">
        <f>IF(ISNUMBER(H283),ROUND(H283/60,2),"")</f>
        <v/>
      </c>
      <c r="K283" s="3" t="n"/>
      <c r="L283" s="3" t="n"/>
      <c r="M283" s="12" t="n"/>
    </row>
    <row r="284">
      <c r="A284" s="12" t="n"/>
      <c r="D284" s="3" t="n"/>
      <c r="F284" s="13" t="n"/>
      <c r="G284" s="13" t="n"/>
      <c r="H284">
        <f>IF(AND(ISNUMBER(F284),ISNUMBER(G284)),ROUND(MOD(G284-F284,1)*1440,0),"")</f>
        <v/>
      </c>
      <c r="I284" s="14">
        <f>IF(ISNUMBER(H284),ROUND(H284/60,2),"")</f>
        <v/>
      </c>
      <c r="K284" s="3" t="n"/>
      <c r="L284" s="3" t="n"/>
      <c r="M284" s="12" t="n"/>
    </row>
    <row r="285">
      <c r="A285" s="12" t="n"/>
      <c r="D285" s="3" t="n"/>
      <c r="F285" s="13" t="n"/>
      <c r="G285" s="13" t="n"/>
      <c r="H285">
        <f>IF(AND(ISNUMBER(F285),ISNUMBER(G285)),ROUND(MOD(G285-F285,1)*1440,0),"")</f>
        <v/>
      </c>
      <c r="I285" s="14">
        <f>IF(ISNUMBER(H285),ROUND(H285/60,2),"")</f>
        <v/>
      </c>
      <c r="K285" s="3" t="n"/>
      <c r="L285" s="3" t="n"/>
      <c r="M285" s="12" t="n"/>
    </row>
    <row r="286">
      <c r="A286" s="12" t="n"/>
      <c r="D286" s="3" t="n"/>
      <c r="F286" s="13" t="n"/>
      <c r="G286" s="13" t="n"/>
      <c r="H286">
        <f>IF(AND(ISNUMBER(F286),ISNUMBER(G286)),ROUND(MOD(G286-F286,1)*1440,0),"")</f>
        <v/>
      </c>
      <c r="I286" s="14">
        <f>IF(ISNUMBER(H286),ROUND(H286/60,2),"")</f>
        <v/>
      </c>
      <c r="K286" s="3" t="n"/>
      <c r="L286" s="3" t="n"/>
      <c r="M286" s="12" t="n"/>
    </row>
    <row r="287">
      <c r="A287" s="12" t="n"/>
      <c r="D287" s="3" t="n"/>
      <c r="F287" s="13" t="n"/>
      <c r="G287" s="13" t="n"/>
      <c r="H287">
        <f>IF(AND(ISNUMBER(F287),ISNUMBER(G287)),ROUND(MOD(G287-F287,1)*1440,0),"")</f>
        <v/>
      </c>
      <c r="I287" s="14">
        <f>IF(ISNUMBER(H287),ROUND(H287/60,2),"")</f>
        <v/>
      </c>
      <c r="K287" s="3" t="n"/>
      <c r="L287" s="3" t="n"/>
      <c r="M287" s="12" t="n"/>
    </row>
    <row r="288">
      <c r="A288" s="12" t="n"/>
      <c r="D288" s="3" t="n"/>
      <c r="F288" s="13" t="n"/>
      <c r="G288" s="13" t="n"/>
      <c r="H288">
        <f>IF(AND(ISNUMBER(F288),ISNUMBER(G288)),ROUND(MOD(G288-F288,1)*1440,0),"")</f>
        <v/>
      </c>
      <c r="I288" s="14">
        <f>IF(ISNUMBER(H288),ROUND(H288/60,2),"")</f>
        <v/>
      </c>
      <c r="K288" s="3" t="n"/>
      <c r="L288" s="3" t="n"/>
      <c r="M288" s="12" t="n"/>
    </row>
    <row r="289">
      <c r="A289" s="12" t="n"/>
      <c r="D289" s="3" t="n"/>
      <c r="F289" s="13" t="n"/>
      <c r="G289" s="13" t="n"/>
      <c r="H289">
        <f>IF(AND(ISNUMBER(F289),ISNUMBER(G289)),ROUND(MOD(G289-F289,1)*1440,0),"")</f>
        <v/>
      </c>
      <c r="I289" s="14">
        <f>IF(ISNUMBER(H289),ROUND(H289/60,2),"")</f>
        <v/>
      </c>
      <c r="K289" s="3" t="n"/>
      <c r="L289" s="3" t="n"/>
      <c r="M289" s="12" t="n"/>
    </row>
    <row r="290">
      <c r="A290" s="12" t="n"/>
      <c r="D290" s="3" t="n"/>
      <c r="F290" s="13" t="n"/>
      <c r="G290" s="13" t="n"/>
      <c r="H290">
        <f>IF(AND(ISNUMBER(F290),ISNUMBER(G290)),ROUND(MOD(G290-F290,1)*1440,0),"")</f>
        <v/>
      </c>
      <c r="I290" s="14">
        <f>IF(ISNUMBER(H290),ROUND(H290/60,2),"")</f>
        <v/>
      </c>
      <c r="K290" s="3" t="n"/>
      <c r="L290" s="3" t="n"/>
      <c r="M290" s="12" t="n"/>
    </row>
    <row r="291">
      <c r="A291" s="12" t="n"/>
      <c r="D291" s="3" t="n"/>
      <c r="F291" s="13" t="n"/>
      <c r="G291" s="13" t="n"/>
      <c r="H291">
        <f>IF(AND(ISNUMBER(F291),ISNUMBER(G291)),ROUND(MOD(G291-F291,1)*1440,0),"")</f>
        <v/>
      </c>
      <c r="I291" s="14">
        <f>IF(ISNUMBER(H291),ROUND(H291/60,2),"")</f>
        <v/>
      </c>
      <c r="K291" s="3" t="n"/>
      <c r="L291" s="3" t="n"/>
      <c r="M291" s="12" t="n"/>
    </row>
    <row r="292">
      <c r="A292" s="12" t="n"/>
      <c r="D292" s="3" t="n"/>
      <c r="F292" s="13" t="n"/>
      <c r="G292" s="13" t="n"/>
      <c r="H292">
        <f>IF(AND(ISNUMBER(F292),ISNUMBER(G292)),ROUND(MOD(G292-F292,1)*1440,0),"")</f>
        <v/>
      </c>
      <c r="I292" s="14">
        <f>IF(ISNUMBER(H292),ROUND(H292/60,2),"")</f>
        <v/>
      </c>
      <c r="K292" s="3" t="n"/>
      <c r="L292" s="3" t="n"/>
      <c r="M292" s="12" t="n"/>
    </row>
    <row r="293">
      <c r="A293" s="12" t="n"/>
      <c r="D293" s="3" t="n"/>
      <c r="F293" s="13" t="n"/>
      <c r="G293" s="13" t="n"/>
      <c r="H293">
        <f>IF(AND(ISNUMBER(F293),ISNUMBER(G293)),ROUND(MOD(G293-F293,1)*1440,0),"")</f>
        <v/>
      </c>
      <c r="I293" s="14">
        <f>IF(ISNUMBER(H293),ROUND(H293/60,2),"")</f>
        <v/>
      </c>
      <c r="K293" s="3" t="n"/>
      <c r="L293" s="3" t="n"/>
      <c r="M293" s="12" t="n"/>
    </row>
    <row r="294">
      <c r="A294" s="12" t="n"/>
      <c r="D294" s="3" t="n"/>
      <c r="F294" s="13" t="n"/>
      <c r="G294" s="13" t="n"/>
      <c r="H294">
        <f>IF(AND(ISNUMBER(F294),ISNUMBER(G294)),ROUND(MOD(G294-F294,1)*1440,0),"")</f>
        <v/>
      </c>
      <c r="I294" s="14">
        <f>IF(ISNUMBER(H294),ROUND(H294/60,2),"")</f>
        <v/>
      </c>
      <c r="K294" s="3" t="n"/>
      <c r="L294" s="3" t="n"/>
      <c r="M294" s="12" t="n"/>
    </row>
    <row r="295">
      <c r="A295" s="12" t="n"/>
      <c r="D295" s="3" t="n"/>
      <c r="F295" s="13" t="n"/>
      <c r="G295" s="13" t="n"/>
      <c r="H295">
        <f>IF(AND(ISNUMBER(F295),ISNUMBER(G295)),ROUND(MOD(G295-F295,1)*1440,0),"")</f>
        <v/>
      </c>
      <c r="I295" s="14">
        <f>IF(ISNUMBER(H295),ROUND(H295/60,2),"")</f>
        <v/>
      </c>
      <c r="K295" s="3" t="n"/>
      <c r="L295" s="3" t="n"/>
      <c r="M295" s="12" t="n"/>
    </row>
    <row r="296">
      <c r="A296" s="12" t="n"/>
      <c r="D296" s="3" t="n"/>
      <c r="F296" s="13" t="n"/>
      <c r="G296" s="13" t="n"/>
      <c r="H296">
        <f>IF(AND(ISNUMBER(F296),ISNUMBER(G296)),ROUND(MOD(G296-F296,1)*1440,0),"")</f>
        <v/>
      </c>
      <c r="I296" s="14">
        <f>IF(ISNUMBER(H296),ROUND(H296/60,2),"")</f>
        <v/>
      </c>
      <c r="K296" s="3" t="n"/>
      <c r="L296" s="3" t="n"/>
      <c r="M296" s="12" t="n"/>
    </row>
    <row r="297">
      <c r="A297" s="12" t="n"/>
      <c r="D297" s="3" t="n"/>
      <c r="F297" s="13" t="n"/>
      <c r="G297" s="13" t="n"/>
      <c r="H297">
        <f>IF(AND(ISNUMBER(F297),ISNUMBER(G297)),ROUND(MOD(G297-F297,1)*1440,0),"")</f>
        <v/>
      </c>
      <c r="I297" s="14">
        <f>IF(ISNUMBER(H297),ROUND(H297/60,2),"")</f>
        <v/>
      </c>
      <c r="K297" s="3" t="n"/>
      <c r="L297" s="3" t="n"/>
      <c r="M297" s="12" t="n"/>
    </row>
    <row r="298">
      <c r="A298" s="12" t="n"/>
      <c r="D298" s="3" t="n"/>
      <c r="F298" s="13" t="n"/>
      <c r="G298" s="13" t="n"/>
      <c r="H298">
        <f>IF(AND(ISNUMBER(F298),ISNUMBER(G298)),ROUND(MOD(G298-F298,1)*1440,0),"")</f>
        <v/>
      </c>
      <c r="I298" s="14">
        <f>IF(ISNUMBER(H298),ROUND(H298/60,2),"")</f>
        <v/>
      </c>
      <c r="K298" s="3" t="n"/>
      <c r="L298" s="3" t="n"/>
      <c r="M298" s="12" t="n"/>
    </row>
    <row r="299">
      <c r="A299" s="12" t="n"/>
      <c r="D299" s="3" t="n"/>
      <c r="F299" s="13" t="n"/>
      <c r="G299" s="13" t="n"/>
      <c r="H299">
        <f>IF(AND(ISNUMBER(F299),ISNUMBER(G299)),ROUND(MOD(G299-F299,1)*1440,0),"")</f>
        <v/>
      </c>
      <c r="I299" s="14">
        <f>IF(ISNUMBER(H299),ROUND(H299/60,2),"")</f>
        <v/>
      </c>
      <c r="K299" s="3" t="n"/>
      <c r="L299" s="3" t="n"/>
      <c r="M299" s="12" t="n"/>
    </row>
    <row r="300">
      <c r="A300" s="12" t="n"/>
      <c r="D300" s="3" t="n"/>
      <c r="F300" s="13" t="n"/>
      <c r="G300" s="13" t="n"/>
      <c r="H300">
        <f>IF(AND(ISNUMBER(F300),ISNUMBER(G300)),ROUND(MOD(G300-F300,1)*1440,0),"")</f>
        <v/>
      </c>
      <c r="I300" s="14">
        <f>IF(ISNUMBER(H300),ROUND(H300/60,2),"")</f>
        <v/>
      </c>
      <c r="K300" s="3" t="n"/>
      <c r="L300" s="3" t="n"/>
      <c r="M300" s="12" t="n"/>
    </row>
    <row r="301">
      <c r="A301" s="12" t="n"/>
      <c r="D301" s="3" t="n"/>
      <c r="F301" s="13" t="n"/>
      <c r="G301" s="13" t="n"/>
      <c r="H301">
        <f>IF(AND(ISNUMBER(F301),ISNUMBER(G301)),ROUND(MOD(G301-F301,1)*1440,0),"")</f>
        <v/>
      </c>
      <c r="I301" s="14">
        <f>IF(ISNUMBER(H301),ROUND(H301/60,2),"")</f>
        <v/>
      </c>
      <c r="K301" s="3" t="n"/>
      <c r="L301" s="3" t="n"/>
      <c r="M301" s="12" t="n"/>
    </row>
    <row r="302">
      <c r="A302" s="12" t="n"/>
      <c r="D302" s="3" t="n"/>
      <c r="F302" s="13" t="n"/>
      <c r="G302" s="13" t="n"/>
      <c r="H302">
        <f>IF(AND(ISNUMBER(F302),ISNUMBER(G302)),ROUND(MOD(G302-F302,1)*1440,0),"")</f>
        <v/>
      </c>
      <c r="I302" s="14">
        <f>IF(ISNUMBER(H302),ROUND(H302/60,2),"")</f>
        <v/>
      </c>
      <c r="K302" s="3" t="n"/>
      <c r="L302" s="3" t="n"/>
      <c r="M302" s="12" t="n"/>
    </row>
    <row r="303">
      <c r="A303" s="12" t="n"/>
      <c r="D303" s="3" t="n"/>
      <c r="F303" s="13" t="n"/>
      <c r="G303" s="13" t="n"/>
      <c r="H303">
        <f>IF(AND(ISNUMBER(F303),ISNUMBER(G303)),ROUND(MOD(G303-F303,1)*1440,0),"")</f>
        <v/>
      </c>
      <c r="I303" s="14">
        <f>IF(ISNUMBER(H303),ROUND(H303/60,2),"")</f>
        <v/>
      </c>
      <c r="K303" s="3" t="n"/>
      <c r="L303" s="3" t="n"/>
      <c r="M303" s="12" t="n"/>
    </row>
    <row r="304">
      <c r="A304" s="12" t="n"/>
      <c r="D304" s="3" t="n"/>
      <c r="F304" s="13" t="n"/>
      <c r="G304" s="13" t="n"/>
      <c r="H304">
        <f>IF(AND(ISNUMBER(F304),ISNUMBER(G304)),ROUND(MOD(G304-F304,1)*1440,0),"")</f>
        <v/>
      </c>
      <c r="I304" s="14">
        <f>IF(ISNUMBER(H304),ROUND(H304/60,2),"")</f>
        <v/>
      </c>
      <c r="K304" s="3" t="n"/>
      <c r="L304" s="3" t="n"/>
      <c r="M304" s="12" t="n"/>
    </row>
    <row r="305">
      <c r="A305" s="12" t="n"/>
      <c r="D305" s="3" t="n"/>
      <c r="F305" s="13" t="n"/>
      <c r="G305" s="13" t="n"/>
      <c r="H305">
        <f>IF(AND(ISNUMBER(F305),ISNUMBER(G305)),ROUND(MOD(G305-F305,1)*1440,0),"")</f>
        <v/>
      </c>
      <c r="I305" s="14">
        <f>IF(ISNUMBER(H305),ROUND(H305/60,2),"")</f>
        <v/>
      </c>
      <c r="K305" s="3" t="n"/>
      <c r="L305" s="3" t="n"/>
      <c r="M305" s="12" t="n"/>
    </row>
    <row r="306">
      <c r="A306" s="12" t="n"/>
      <c r="D306" s="3" t="n"/>
      <c r="F306" s="13" t="n"/>
      <c r="G306" s="13" t="n"/>
      <c r="H306">
        <f>IF(AND(ISNUMBER(F306),ISNUMBER(G306)),ROUND(MOD(G306-F306,1)*1440,0),"")</f>
        <v/>
      </c>
      <c r="I306" s="14">
        <f>IF(ISNUMBER(H306),ROUND(H306/60,2),"")</f>
        <v/>
      </c>
      <c r="K306" s="3" t="n"/>
      <c r="L306" s="3" t="n"/>
      <c r="M306" s="12" t="n"/>
    </row>
    <row r="307">
      <c r="A307" s="12" t="n"/>
      <c r="D307" s="3" t="n"/>
      <c r="F307" s="13" t="n"/>
      <c r="G307" s="13" t="n"/>
      <c r="H307">
        <f>IF(AND(ISNUMBER(F307),ISNUMBER(G307)),ROUND(MOD(G307-F307,1)*1440,0),"")</f>
        <v/>
      </c>
      <c r="I307" s="14">
        <f>IF(ISNUMBER(H307),ROUND(H307/60,2),"")</f>
        <v/>
      </c>
      <c r="K307" s="3" t="n"/>
      <c r="L307" s="3" t="n"/>
      <c r="M307" s="12" t="n"/>
    </row>
    <row r="308">
      <c r="A308" s="12" t="n"/>
      <c r="D308" s="3" t="n"/>
      <c r="F308" s="13" t="n"/>
      <c r="G308" s="13" t="n"/>
      <c r="H308">
        <f>IF(AND(ISNUMBER(F308),ISNUMBER(G308)),ROUND(MOD(G308-F308,1)*1440,0),"")</f>
        <v/>
      </c>
      <c r="I308" s="14">
        <f>IF(ISNUMBER(H308),ROUND(H308/60,2),"")</f>
        <v/>
      </c>
      <c r="K308" s="3" t="n"/>
      <c r="L308" s="3" t="n"/>
      <c r="M308" s="12" t="n"/>
    </row>
    <row r="309">
      <c r="A309" s="12" t="n"/>
      <c r="D309" s="3" t="n"/>
      <c r="F309" s="13" t="n"/>
      <c r="G309" s="13" t="n"/>
      <c r="H309">
        <f>IF(AND(ISNUMBER(F309),ISNUMBER(G309)),ROUND(MOD(G309-F309,1)*1440,0),"")</f>
        <v/>
      </c>
      <c r="I309" s="14">
        <f>IF(ISNUMBER(H309),ROUND(H309/60,2),"")</f>
        <v/>
      </c>
      <c r="K309" s="3" t="n"/>
      <c r="L309" s="3" t="n"/>
      <c r="M309" s="12" t="n"/>
    </row>
    <row r="310">
      <c r="A310" s="12" t="n"/>
      <c r="D310" s="3" t="n"/>
      <c r="F310" s="13" t="n"/>
      <c r="G310" s="13" t="n"/>
      <c r="H310">
        <f>IF(AND(ISNUMBER(F310),ISNUMBER(G310)),ROUND(MOD(G310-F310,1)*1440,0),"")</f>
        <v/>
      </c>
      <c r="I310" s="14">
        <f>IF(ISNUMBER(H310),ROUND(H310/60,2),"")</f>
        <v/>
      </c>
      <c r="K310" s="3" t="n"/>
      <c r="L310" s="3" t="n"/>
      <c r="M310" s="12" t="n"/>
    </row>
    <row r="311">
      <c r="A311" s="12" t="n"/>
      <c r="D311" s="3" t="n"/>
      <c r="F311" s="13" t="n"/>
      <c r="G311" s="13" t="n"/>
      <c r="H311">
        <f>IF(AND(ISNUMBER(F311),ISNUMBER(G311)),ROUND(MOD(G311-F311,1)*1440,0),"")</f>
        <v/>
      </c>
      <c r="I311" s="14">
        <f>IF(ISNUMBER(H311),ROUND(H311/60,2),"")</f>
        <v/>
      </c>
      <c r="K311" s="3" t="n"/>
      <c r="L311" s="3" t="n"/>
      <c r="M311" s="12" t="n"/>
    </row>
    <row r="312">
      <c r="A312" s="12" t="n"/>
      <c r="D312" s="3" t="n"/>
      <c r="F312" s="13" t="n"/>
      <c r="G312" s="13" t="n"/>
      <c r="H312">
        <f>IF(AND(ISNUMBER(F312),ISNUMBER(G312)),ROUND(MOD(G312-F312,1)*1440,0),"")</f>
        <v/>
      </c>
      <c r="I312" s="14">
        <f>IF(ISNUMBER(H312),ROUND(H312/60,2),"")</f>
        <v/>
      </c>
      <c r="K312" s="3" t="n"/>
      <c r="L312" s="3" t="n"/>
      <c r="M312" s="12" t="n"/>
    </row>
    <row r="313">
      <c r="A313" s="12" t="n"/>
      <c r="D313" s="3" t="n"/>
      <c r="F313" s="13" t="n"/>
      <c r="G313" s="13" t="n"/>
      <c r="H313">
        <f>IF(AND(ISNUMBER(F313),ISNUMBER(G313)),ROUND(MOD(G313-F313,1)*1440,0),"")</f>
        <v/>
      </c>
      <c r="I313" s="14">
        <f>IF(ISNUMBER(H313),ROUND(H313/60,2),"")</f>
        <v/>
      </c>
      <c r="K313" s="3" t="n"/>
      <c r="L313" s="3" t="n"/>
      <c r="M313" s="12" t="n"/>
    </row>
    <row r="314">
      <c r="A314" s="12" t="n"/>
      <c r="D314" s="3" t="n"/>
      <c r="F314" s="13" t="n"/>
      <c r="G314" s="13" t="n"/>
      <c r="H314">
        <f>IF(AND(ISNUMBER(F314),ISNUMBER(G314)),ROUND(MOD(G314-F314,1)*1440,0),"")</f>
        <v/>
      </c>
      <c r="I314" s="14">
        <f>IF(ISNUMBER(H314),ROUND(H314/60,2),"")</f>
        <v/>
      </c>
      <c r="K314" s="3" t="n"/>
      <c r="L314" s="3" t="n"/>
      <c r="M314" s="12" t="n"/>
    </row>
    <row r="315">
      <c r="A315" s="12" t="n"/>
      <c r="D315" s="3" t="n"/>
      <c r="F315" s="13" t="n"/>
      <c r="G315" s="13" t="n"/>
      <c r="H315">
        <f>IF(AND(ISNUMBER(F315),ISNUMBER(G315)),ROUND(MOD(G315-F315,1)*1440,0),"")</f>
        <v/>
      </c>
      <c r="I315" s="14">
        <f>IF(ISNUMBER(H315),ROUND(H315/60,2),"")</f>
        <v/>
      </c>
      <c r="K315" s="3" t="n"/>
      <c r="L315" s="3" t="n"/>
      <c r="M315" s="12" t="n"/>
    </row>
    <row r="316">
      <c r="A316" s="12" t="n"/>
      <c r="D316" s="3" t="n"/>
      <c r="F316" s="13" t="n"/>
      <c r="G316" s="13" t="n"/>
      <c r="H316">
        <f>IF(AND(ISNUMBER(F316),ISNUMBER(G316)),ROUND(MOD(G316-F316,1)*1440,0),"")</f>
        <v/>
      </c>
      <c r="I316" s="14">
        <f>IF(ISNUMBER(H316),ROUND(H316/60,2),"")</f>
        <v/>
      </c>
      <c r="K316" s="3" t="n"/>
      <c r="L316" s="3" t="n"/>
      <c r="M316" s="12" t="n"/>
    </row>
    <row r="317">
      <c r="A317" s="12" t="n"/>
      <c r="D317" s="3" t="n"/>
      <c r="F317" s="13" t="n"/>
      <c r="G317" s="13" t="n"/>
      <c r="H317">
        <f>IF(AND(ISNUMBER(F317),ISNUMBER(G317)),ROUND(MOD(G317-F317,1)*1440,0),"")</f>
        <v/>
      </c>
      <c r="I317" s="14">
        <f>IF(ISNUMBER(H317),ROUND(H317/60,2),"")</f>
        <v/>
      </c>
      <c r="K317" s="3" t="n"/>
      <c r="L317" s="3" t="n"/>
      <c r="M317" s="12" t="n"/>
    </row>
    <row r="318">
      <c r="A318" s="12" t="n"/>
      <c r="D318" s="3" t="n"/>
      <c r="F318" s="13" t="n"/>
      <c r="G318" s="13" t="n"/>
      <c r="H318">
        <f>IF(AND(ISNUMBER(F318),ISNUMBER(G318)),ROUND(MOD(G318-F318,1)*1440,0),"")</f>
        <v/>
      </c>
      <c r="I318" s="14">
        <f>IF(ISNUMBER(H318),ROUND(H318/60,2),"")</f>
        <v/>
      </c>
      <c r="K318" s="3" t="n"/>
      <c r="L318" s="3" t="n"/>
      <c r="M318" s="12" t="n"/>
    </row>
    <row r="319">
      <c r="A319" s="12" t="n"/>
      <c r="D319" s="3" t="n"/>
      <c r="F319" s="13" t="n"/>
      <c r="G319" s="13" t="n"/>
      <c r="H319">
        <f>IF(AND(ISNUMBER(F319),ISNUMBER(G319)),ROUND(MOD(G319-F319,1)*1440,0),"")</f>
        <v/>
      </c>
      <c r="I319" s="14">
        <f>IF(ISNUMBER(H319),ROUND(H319/60,2),"")</f>
        <v/>
      </c>
      <c r="K319" s="3" t="n"/>
      <c r="L319" s="3" t="n"/>
      <c r="M319" s="12" t="n"/>
    </row>
    <row r="320">
      <c r="A320" s="12" t="n"/>
      <c r="D320" s="3" t="n"/>
      <c r="F320" s="13" t="n"/>
      <c r="G320" s="13" t="n"/>
      <c r="H320">
        <f>IF(AND(ISNUMBER(F320),ISNUMBER(G320)),ROUND(MOD(G320-F320,1)*1440,0),"")</f>
        <v/>
      </c>
      <c r="I320" s="14">
        <f>IF(ISNUMBER(H320),ROUND(H320/60,2),"")</f>
        <v/>
      </c>
      <c r="K320" s="3" t="n"/>
      <c r="L320" s="3" t="n"/>
      <c r="M320" s="12" t="n"/>
    </row>
    <row r="321">
      <c r="A321" s="12" t="n"/>
      <c r="D321" s="3" t="n"/>
      <c r="F321" s="13" t="n"/>
      <c r="G321" s="13" t="n"/>
      <c r="H321">
        <f>IF(AND(ISNUMBER(F321),ISNUMBER(G321)),ROUND(MOD(G321-F321,1)*1440,0),"")</f>
        <v/>
      </c>
      <c r="I321" s="14">
        <f>IF(ISNUMBER(H321),ROUND(H321/60,2),"")</f>
        <v/>
      </c>
      <c r="K321" s="3" t="n"/>
      <c r="L321" s="3" t="n"/>
      <c r="M321" s="12" t="n"/>
    </row>
    <row r="322">
      <c r="A322" s="12" t="n"/>
      <c r="D322" s="3" t="n"/>
      <c r="F322" s="13" t="n"/>
      <c r="G322" s="13" t="n"/>
      <c r="H322">
        <f>IF(AND(ISNUMBER(F322),ISNUMBER(G322)),ROUND(MOD(G322-F322,1)*1440,0),"")</f>
        <v/>
      </c>
      <c r="I322" s="14">
        <f>IF(ISNUMBER(H322),ROUND(H322/60,2),"")</f>
        <v/>
      </c>
      <c r="K322" s="3" t="n"/>
      <c r="L322" s="3" t="n"/>
      <c r="M322" s="12" t="n"/>
    </row>
    <row r="323">
      <c r="A323" s="12" t="n"/>
      <c r="D323" s="3" t="n"/>
      <c r="F323" s="13" t="n"/>
      <c r="G323" s="13" t="n"/>
      <c r="H323">
        <f>IF(AND(ISNUMBER(F323),ISNUMBER(G323)),ROUND(MOD(G323-F323,1)*1440,0),"")</f>
        <v/>
      </c>
      <c r="I323" s="14">
        <f>IF(ISNUMBER(H323),ROUND(H323/60,2),"")</f>
        <v/>
      </c>
      <c r="K323" s="3" t="n"/>
      <c r="L323" s="3" t="n"/>
      <c r="M323" s="12" t="n"/>
    </row>
    <row r="324">
      <c r="A324" s="12" t="n"/>
      <c r="D324" s="3" t="n"/>
      <c r="F324" s="13" t="n"/>
      <c r="G324" s="13" t="n"/>
      <c r="H324">
        <f>IF(AND(ISNUMBER(F324),ISNUMBER(G324)),ROUND(MOD(G324-F324,1)*1440,0),"")</f>
        <v/>
      </c>
      <c r="I324" s="14">
        <f>IF(ISNUMBER(H324),ROUND(H324/60,2),"")</f>
        <v/>
      </c>
      <c r="K324" s="3" t="n"/>
      <c r="L324" s="3" t="n"/>
      <c r="M324" s="12" t="n"/>
    </row>
    <row r="325">
      <c r="A325" s="12" t="n"/>
      <c r="D325" s="3" t="n"/>
      <c r="F325" s="13" t="n"/>
      <c r="G325" s="13" t="n"/>
      <c r="H325">
        <f>IF(AND(ISNUMBER(F325),ISNUMBER(G325)),ROUND(MOD(G325-F325,1)*1440,0),"")</f>
        <v/>
      </c>
      <c r="I325" s="14">
        <f>IF(ISNUMBER(H325),ROUND(H325/60,2),"")</f>
        <v/>
      </c>
      <c r="K325" s="3" t="n"/>
      <c r="L325" s="3" t="n"/>
      <c r="M325" s="12" t="n"/>
    </row>
    <row r="326">
      <c r="A326" s="12" t="n"/>
      <c r="D326" s="3" t="n"/>
      <c r="F326" s="13" t="n"/>
      <c r="G326" s="13" t="n"/>
      <c r="H326">
        <f>IF(AND(ISNUMBER(F326),ISNUMBER(G326)),ROUND(MOD(G326-F326,1)*1440,0),"")</f>
        <v/>
      </c>
      <c r="I326" s="14">
        <f>IF(ISNUMBER(H326),ROUND(H326/60,2),"")</f>
        <v/>
      </c>
      <c r="K326" s="3" t="n"/>
      <c r="L326" s="3" t="n"/>
      <c r="M326" s="12" t="n"/>
    </row>
    <row r="327">
      <c r="A327" s="12" t="n"/>
      <c r="D327" s="3" t="n"/>
      <c r="F327" s="13" t="n"/>
      <c r="G327" s="13" t="n"/>
      <c r="H327">
        <f>IF(AND(ISNUMBER(F327),ISNUMBER(G327)),ROUND(MOD(G327-F327,1)*1440,0),"")</f>
        <v/>
      </c>
      <c r="I327" s="14">
        <f>IF(ISNUMBER(H327),ROUND(H327/60,2),"")</f>
        <v/>
      </c>
      <c r="K327" s="3" t="n"/>
      <c r="L327" s="3" t="n"/>
      <c r="M327" s="12" t="n"/>
    </row>
    <row r="328">
      <c r="A328" s="12" t="n"/>
      <c r="D328" s="3" t="n"/>
      <c r="F328" s="13" t="n"/>
      <c r="G328" s="13" t="n"/>
      <c r="H328">
        <f>IF(AND(ISNUMBER(F328),ISNUMBER(G328)),ROUND(MOD(G328-F328,1)*1440,0),"")</f>
        <v/>
      </c>
      <c r="I328" s="14">
        <f>IF(ISNUMBER(H328),ROUND(H328/60,2),"")</f>
        <v/>
      </c>
      <c r="K328" s="3" t="n"/>
      <c r="L328" s="3" t="n"/>
      <c r="M328" s="12" t="n"/>
    </row>
    <row r="329">
      <c r="A329" s="12" t="n"/>
      <c r="D329" s="3" t="n"/>
      <c r="F329" s="13" t="n"/>
      <c r="G329" s="13" t="n"/>
      <c r="H329">
        <f>IF(AND(ISNUMBER(F329),ISNUMBER(G329)),ROUND(MOD(G329-F329,1)*1440,0),"")</f>
        <v/>
      </c>
      <c r="I329" s="14">
        <f>IF(ISNUMBER(H329),ROUND(H329/60,2),"")</f>
        <v/>
      </c>
      <c r="K329" s="3" t="n"/>
      <c r="L329" s="3" t="n"/>
      <c r="M329" s="12" t="n"/>
    </row>
    <row r="330">
      <c r="A330" s="12" t="n"/>
      <c r="D330" s="3" t="n"/>
      <c r="F330" s="13" t="n"/>
      <c r="G330" s="13" t="n"/>
      <c r="H330">
        <f>IF(AND(ISNUMBER(F330),ISNUMBER(G330)),ROUND(MOD(G330-F330,1)*1440,0),"")</f>
        <v/>
      </c>
      <c r="I330" s="14">
        <f>IF(ISNUMBER(H330),ROUND(H330/60,2),"")</f>
        <v/>
      </c>
      <c r="K330" s="3" t="n"/>
      <c r="L330" s="3" t="n"/>
      <c r="M330" s="12" t="n"/>
    </row>
    <row r="331">
      <c r="A331" s="12" t="n"/>
      <c r="D331" s="3" t="n"/>
      <c r="F331" s="13" t="n"/>
      <c r="G331" s="13" t="n"/>
      <c r="H331">
        <f>IF(AND(ISNUMBER(F331),ISNUMBER(G331)),ROUND(MOD(G331-F331,1)*1440,0),"")</f>
        <v/>
      </c>
      <c r="I331" s="14">
        <f>IF(ISNUMBER(H331),ROUND(H331/60,2),"")</f>
        <v/>
      </c>
      <c r="K331" s="3" t="n"/>
      <c r="L331" s="3" t="n"/>
      <c r="M331" s="12" t="n"/>
    </row>
    <row r="332">
      <c r="A332" s="12" t="n"/>
      <c r="D332" s="3" t="n"/>
      <c r="F332" s="13" t="n"/>
      <c r="G332" s="13" t="n"/>
      <c r="H332">
        <f>IF(AND(ISNUMBER(F332),ISNUMBER(G332)),ROUND(MOD(G332-F332,1)*1440,0),"")</f>
        <v/>
      </c>
      <c r="I332" s="14">
        <f>IF(ISNUMBER(H332),ROUND(H332/60,2),"")</f>
        <v/>
      </c>
      <c r="K332" s="3" t="n"/>
      <c r="L332" s="3" t="n"/>
      <c r="M332" s="12" t="n"/>
    </row>
    <row r="333">
      <c r="A333" s="12" t="n"/>
      <c r="D333" s="3" t="n"/>
      <c r="F333" s="13" t="n"/>
      <c r="G333" s="13" t="n"/>
      <c r="H333">
        <f>IF(AND(ISNUMBER(F333),ISNUMBER(G333)),ROUND(MOD(G333-F333,1)*1440,0),"")</f>
        <v/>
      </c>
      <c r="I333" s="14">
        <f>IF(ISNUMBER(H333),ROUND(H333/60,2),"")</f>
        <v/>
      </c>
      <c r="K333" s="3" t="n"/>
      <c r="L333" s="3" t="n"/>
      <c r="M333" s="12" t="n"/>
    </row>
    <row r="334">
      <c r="A334" s="12" t="n"/>
      <c r="D334" s="3" t="n"/>
      <c r="F334" s="13" t="n"/>
      <c r="G334" s="13" t="n"/>
      <c r="H334">
        <f>IF(AND(ISNUMBER(F334),ISNUMBER(G334)),ROUND(MOD(G334-F334,1)*1440,0),"")</f>
        <v/>
      </c>
      <c r="I334" s="14">
        <f>IF(ISNUMBER(H334),ROUND(H334/60,2),"")</f>
        <v/>
      </c>
      <c r="K334" s="3" t="n"/>
      <c r="L334" s="3" t="n"/>
      <c r="M334" s="12" t="n"/>
    </row>
    <row r="335">
      <c r="A335" s="12" t="n"/>
      <c r="D335" s="3" t="n"/>
      <c r="F335" s="13" t="n"/>
      <c r="G335" s="13" t="n"/>
      <c r="H335">
        <f>IF(AND(ISNUMBER(F335),ISNUMBER(G335)),ROUND(MOD(G335-F335,1)*1440,0),"")</f>
        <v/>
      </c>
      <c r="I335" s="14">
        <f>IF(ISNUMBER(H335),ROUND(H335/60,2),"")</f>
        <v/>
      </c>
      <c r="K335" s="3" t="n"/>
      <c r="L335" s="3" t="n"/>
      <c r="M335" s="12" t="n"/>
    </row>
    <row r="336">
      <c r="A336" s="12" t="n"/>
      <c r="D336" s="3" t="n"/>
      <c r="F336" s="13" t="n"/>
      <c r="G336" s="13" t="n"/>
      <c r="H336">
        <f>IF(AND(ISNUMBER(F336),ISNUMBER(G336)),ROUND(MOD(G336-F336,1)*1440,0),"")</f>
        <v/>
      </c>
      <c r="I336" s="14">
        <f>IF(ISNUMBER(H336),ROUND(H336/60,2),"")</f>
        <v/>
      </c>
      <c r="K336" s="3" t="n"/>
      <c r="L336" s="3" t="n"/>
      <c r="M336" s="12" t="n"/>
    </row>
    <row r="337">
      <c r="A337" s="12" t="n"/>
      <c r="D337" s="3" t="n"/>
      <c r="F337" s="13" t="n"/>
      <c r="G337" s="13" t="n"/>
      <c r="H337">
        <f>IF(AND(ISNUMBER(F337),ISNUMBER(G337)),ROUND(MOD(G337-F337,1)*1440,0),"")</f>
        <v/>
      </c>
      <c r="I337" s="14">
        <f>IF(ISNUMBER(H337),ROUND(H337/60,2),"")</f>
        <v/>
      </c>
      <c r="K337" s="3" t="n"/>
      <c r="L337" s="3" t="n"/>
      <c r="M337" s="12" t="n"/>
    </row>
    <row r="338">
      <c r="A338" s="12" t="n"/>
      <c r="D338" s="3" t="n"/>
      <c r="F338" s="13" t="n"/>
      <c r="G338" s="13" t="n"/>
      <c r="H338">
        <f>IF(AND(ISNUMBER(F338),ISNUMBER(G338)),ROUND(MOD(G338-F338,1)*1440,0),"")</f>
        <v/>
      </c>
      <c r="I338" s="14">
        <f>IF(ISNUMBER(H338),ROUND(H338/60,2),"")</f>
        <v/>
      </c>
      <c r="K338" s="3" t="n"/>
      <c r="L338" s="3" t="n"/>
      <c r="M338" s="12" t="n"/>
    </row>
    <row r="339">
      <c r="A339" s="12" t="n"/>
      <c r="D339" s="3" t="n"/>
      <c r="F339" s="13" t="n"/>
      <c r="G339" s="13" t="n"/>
      <c r="H339">
        <f>IF(AND(ISNUMBER(F339),ISNUMBER(G339)),ROUND(MOD(G339-F339,1)*1440,0),"")</f>
        <v/>
      </c>
      <c r="I339" s="14">
        <f>IF(ISNUMBER(H339),ROUND(H339/60,2),"")</f>
        <v/>
      </c>
      <c r="K339" s="3" t="n"/>
      <c r="L339" s="3" t="n"/>
      <c r="M339" s="12" t="n"/>
    </row>
    <row r="340">
      <c r="A340" s="12" t="n"/>
      <c r="D340" s="3" t="n"/>
      <c r="F340" s="13" t="n"/>
      <c r="G340" s="13" t="n"/>
      <c r="H340">
        <f>IF(AND(ISNUMBER(F340),ISNUMBER(G340)),ROUND(MOD(G340-F340,1)*1440,0),"")</f>
        <v/>
      </c>
      <c r="I340" s="14">
        <f>IF(ISNUMBER(H340),ROUND(H340/60,2),"")</f>
        <v/>
      </c>
      <c r="K340" s="3" t="n"/>
      <c r="L340" s="3" t="n"/>
      <c r="M340" s="12" t="n"/>
    </row>
    <row r="341">
      <c r="A341" s="12" t="n"/>
      <c r="D341" s="3" t="n"/>
      <c r="F341" s="13" t="n"/>
      <c r="G341" s="13" t="n"/>
      <c r="H341">
        <f>IF(AND(ISNUMBER(F341),ISNUMBER(G341)),ROUND(MOD(G341-F341,1)*1440,0),"")</f>
        <v/>
      </c>
      <c r="I341" s="14">
        <f>IF(ISNUMBER(H341),ROUND(H341/60,2),"")</f>
        <v/>
      </c>
      <c r="K341" s="3" t="n"/>
      <c r="L341" s="3" t="n"/>
      <c r="M341" s="12" t="n"/>
    </row>
    <row r="342">
      <c r="A342" s="12" t="n"/>
      <c r="D342" s="3" t="n"/>
      <c r="F342" s="13" t="n"/>
      <c r="G342" s="13" t="n"/>
      <c r="H342">
        <f>IF(AND(ISNUMBER(F342),ISNUMBER(G342)),ROUND(MOD(G342-F342,1)*1440,0),"")</f>
        <v/>
      </c>
      <c r="I342" s="14">
        <f>IF(ISNUMBER(H342),ROUND(H342/60,2),"")</f>
        <v/>
      </c>
      <c r="K342" s="3" t="n"/>
      <c r="L342" s="3" t="n"/>
      <c r="M342" s="12" t="n"/>
    </row>
    <row r="343">
      <c r="A343" s="12" t="n"/>
      <c r="D343" s="3" t="n"/>
      <c r="F343" s="13" t="n"/>
      <c r="G343" s="13" t="n"/>
      <c r="H343">
        <f>IF(AND(ISNUMBER(F343),ISNUMBER(G343)),ROUND(MOD(G343-F343,1)*1440,0),"")</f>
        <v/>
      </c>
      <c r="I343" s="14">
        <f>IF(ISNUMBER(H343),ROUND(H343/60,2),"")</f>
        <v/>
      </c>
      <c r="K343" s="3" t="n"/>
      <c r="L343" s="3" t="n"/>
      <c r="M343" s="12" t="n"/>
    </row>
    <row r="344">
      <c r="A344" s="12" t="n"/>
      <c r="D344" s="3" t="n"/>
      <c r="F344" s="13" t="n"/>
      <c r="G344" s="13" t="n"/>
      <c r="H344">
        <f>IF(AND(ISNUMBER(F344),ISNUMBER(G344)),ROUND(MOD(G344-F344,1)*1440,0),"")</f>
        <v/>
      </c>
      <c r="I344" s="14">
        <f>IF(ISNUMBER(H344),ROUND(H344/60,2),"")</f>
        <v/>
      </c>
      <c r="K344" s="3" t="n"/>
      <c r="L344" s="3" t="n"/>
      <c r="M344" s="12" t="n"/>
    </row>
    <row r="345">
      <c r="A345" s="12" t="n"/>
      <c r="D345" s="3" t="n"/>
      <c r="F345" s="13" t="n"/>
      <c r="G345" s="13" t="n"/>
      <c r="H345">
        <f>IF(AND(ISNUMBER(F345),ISNUMBER(G345)),ROUND(MOD(G345-F345,1)*1440,0),"")</f>
        <v/>
      </c>
      <c r="I345" s="14">
        <f>IF(ISNUMBER(H345),ROUND(H345/60,2),"")</f>
        <v/>
      </c>
      <c r="K345" s="3" t="n"/>
      <c r="L345" s="3" t="n"/>
      <c r="M345" s="12" t="n"/>
    </row>
    <row r="346">
      <c r="A346" s="12" t="n"/>
      <c r="D346" s="3" t="n"/>
      <c r="F346" s="13" t="n"/>
      <c r="G346" s="13" t="n"/>
      <c r="H346">
        <f>IF(AND(ISNUMBER(F346),ISNUMBER(G346)),ROUND(MOD(G346-F346,1)*1440,0),"")</f>
        <v/>
      </c>
      <c r="I346" s="14">
        <f>IF(ISNUMBER(H346),ROUND(H346/60,2),"")</f>
        <v/>
      </c>
      <c r="K346" s="3" t="n"/>
      <c r="L346" s="3" t="n"/>
      <c r="M346" s="12" t="n"/>
    </row>
    <row r="347">
      <c r="A347" s="12" t="n"/>
      <c r="D347" s="3" t="n"/>
      <c r="F347" s="13" t="n"/>
      <c r="G347" s="13" t="n"/>
      <c r="H347">
        <f>IF(AND(ISNUMBER(F347),ISNUMBER(G347)),ROUND(MOD(G347-F347,1)*1440,0),"")</f>
        <v/>
      </c>
      <c r="I347" s="14">
        <f>IF(ISNUMBER(H347),ROUND(H347/60,2),"")</f>
        <v/>
      </c>
      <c r="K347" s="3" t="n"/>
      <c r="L347" s="3" t="n"/>
      <c r="M347" s="12" t="n"/>
    </row>
    <row r="348">
      <c r="A348" s="12" t="n"/>
      <c r="D348" s="3" t="n"/>
      <c r="F348" s="13" t="n"/>
      <c r="G348" s="13" t="n"/>
      <c r="H348">
        <f>IF(AND(ISNUMBER(F348),ISNUMBER(G348)),ROUND(MOD(G348-F348,1)*1440,0),"")</f>
        <v/>
      </c>
      <c r="I348" s="14">
        <f>IF(ISNUMBER(H348),ROUND(H348/60,2),"")</f>
        <v/>
      </c>
      <c r="K348" s="3" t="n"/>
      <c r="L348" s="3" t="n"/>
      <c r="M348" s="12" t="n"/>
    </row>
    <row r="349">
      <c r="A349" s="12" t="n"/>
      <c r="D349" s="3" t="n"/>
      <c r="F349" s="13" t="n"/>
      <c r="G349" s="13" t="n"/>
      <c r="H349">
        <f>IF(AND(ISNUMBER(F349),ISNUMBER(G349)),ROUND(MOD(G349-F349,1)*1440,0),"")</f>
        <v/>
      </c>
      <c r="I349" s="14">
        <f>IF(ISNUMBER(H349),ROUND(H349/60,2),"")</f>
        <v/>
      </c>
      <c r="K349" s="3" t="n"/>
      <c r="L349" s="3" t="n"/>
      <c r="M349" s="12" t="n"/>
    </row>
    <row r="350">
      <c r="A350" s="12" t="n"/>
      <c r="D350" s="3" t="n"/>
      <c r="F350" s="13" t="n"/>
      <c r="G350" s="13" t="n"/>
      <c r="H350">
        <f>IF(AND(ISNUMBER(F350),ISNUMBER(G350)),ROUND(MOD(G350-F350,1)*1440,0),"")</f>
        <v/>
      </c>
      <c r="I350" s="14">
        <f>IF(ISNUMBER(H350),ROUND(H350/60,2),"")</f>
        <v/>
      </c>
      <c r="K350" s="3" t="n"/>
      <c r="L350" s="3" t="n"/>
      <c r="M350" s="12" t="n"/>
    </row>
    <row r="351">
      <c r="A351" s="12" t="n"/>
      <c r="D351" s="3" t="n"/>
      <c r="F351" s="13" t="n"/>
      <c r="G351" s="13" t="n"/>
      <c r="H351">
        <f>IF(AND(ISNUMBER(F351),ISNUMBER(G351)),ROUND(MOD(G351-F351,1)*1440,0),"")</f>
        <v/>
      </c>
      <c r="I351" s="14">
        <f>IF(ISNUMBER(H351),ROUND(H351/60,2),"")</f>
        <v/>
      </c>
      <c r="K351" s="3" t="n"/>
      <c r="L351" s="3" t="n"/>
      <c r="M351" s="12" t="n"/>
    </row>
    <row r="352">
      <c r="A352" s="12" t="n"/>
      <c r="D352" s="3" t="n"/>
      <c r="F352" s="13" t="n"/>
      <c r="G352" s="13" t="n"/>
      <c r="H352">
        <f>IF(AND(ISNUMBER(F352),ISNUMBER(G352)),ROUND(MOD(G352-F352,1)*1440,0),"")</f>
        <v/>
      </c>
      <c r="I352" s="14">
        <f>IF(ISNUMBER(H352),ROUND(H352/60,2),"")</f>
        <v/>
      </c>
      <c r="K352" s="3" t="n"/>
      <c r="L352" s="3" t="n"/>
      <c r="M352" s="12" t="n"/>
    </row>
    <row r="353">
      <c r="A353" s="12" t="n"/>
      <c r="D353" s="3" t="n"/>
      <c r="F353" s="13" t="n"/>
      <c r="G353" s="13" t="n"/>
      <c r="H353">
        <f>IF(AND(ISNUMBER(F353),ISNUMBER(G353)),ROUND(MOD(G353-F353,1)*1440,0),"")</f>
        <v/>
      </c>
      <c r="I353" s="14">
        <f>IF(ISNUMBER(H353),ROUND(H353/60,2),"")</f>
        <v/>
      </c>
      <c r="K353" s="3" t="n"/>
      <c r="L353" s="3" t="n"/>
      <c r="M353" s="12" t="n"/>
    </row>
    <row r="354">
      <c r="A354" s="12" t="n"/>
      <c r="D354" s="3" t="n"/>
      <c r="F354" s="13" t="n"/>
      <c r="G354" s="13" t="n"/>
      <c r="H354">
        <f>IF(AND(ISNUMBER(F354),ISNUMBER(G354)),ROUND(MOD(G354-F354,1)*1440,0),"")</f>
        <v/>
      </c>
      <c r="I354" s="14">
        <f>IF(ISNUMBER(H354),ROUND(H354/60,2),"")</f>
        <v/>
      </c>
      <c r="K354" s="3" t="n"/>
      <c r="L354" s="3" t="n"/>
      <c r="M354" s="12" t="n"/>
    </row>
    <row r="355">
      <c r="A355" s="12" t="n"/>
      <c r="D355" s="3" t="n"/>
      <c r="F355" s="13" t="n"/>
      <c r="G355" s="13" t="n"/>
      <c r="H355">
        <f>IF(AND(ISNUMBER(F355),ISNUMBER(G355)),ROUND(MOD(G355-F355,1)*1440,0),"")</f>
        <v/>
      </c>
      <c r="I355" s="14">
        <f>IF(ISNUMBER(H355),ROUND(H355/60,2),"")</f>
        <v/>
      </c>
      <c r="K355" s="3" t="n"/>
      <c r="L355" s="3" t="n"/>
      <c r="M355" s="12" t="n"/>
    </row>
    <row r="356">
      <c r="A356" s="12" t="n"/>
      <c r="D356" s="3" t="n"/>
      <c r="F356" s="13" t="n"/>
      <c r="G356" s="13" t="n"/>
      <c r="H356">
        <f>IF(AND(ISNUMBER(F356),ISNUMBER(G356)),ROUND(MOD(G356-F356,1)*1440,0),"")</f>
        <v/>
      </c>
      <c r="I356" s="14">
        <f>IF(ISNUMBER(H356),ROUND(H356/60,2),"")</f>
        <v/>
      </c>
      <c r="K356" s="3" t="n"/>
      <c r="L356" s="3" t="n"/>
      <c r="M356" s="12" t="n"/>
    </row>
    <row r="357">
      <c r="A357" s="12" t="n"/>
      <c r="D357" s="3" t="n"/>
      <c r="F357" s="13" t="n"/>
      <c r="G357" s="13" t="n"/>
      <c r="H357">
        <f>IF(AND(ISNUMBER(F357),ISNUMBER(G357)),ROUND(MOD(G357-F357,1)*1440,0),"")</f>
        <v/>
      </c>
      <c r="I357" s="14">
        <f>IF(ISNUMBER(H357),ROUND(H357/60,2),"")</f>
        <v/>
      </c>
      <c r="K357" s="3" t="n"/>
      <c r="L357" s="3" t="n"/>
      <c r="M357" s="12" t="n"/>
    </row>
    <row r="358">
      <c r="A358" s="12" t="n"/>
      <c r="D358" s="3" t="n"/>
      <c r="F358" s="13" t="n"/>
      <c r="G358" s="13" t="n"/>
      <c r="H358">
        <f>IF(AND(ISNUMBER(F358),ISNUMBER(G358)),ROUND(MOD(G358-F358,1)*1440,0),"")</f>
        <v/>
      </c>
      <c r="I358" s="14">
        <f>IF(ISNUMBER(H358),ROUND(H358/60,2),"")</f>
        <v/>
      </c>
      <c r="K358" s="3" t="n"/>
      <c r="L358" s="3" t="n"/>
      <c r="M358" s="12" t="n"/>
    </row>
    <row r="359">
      <c r="A359" s="12" t="n"/>
      <c r="D359" s="3" t="n"/>
      <c r="F359" s="13" t="n"/>
      <c r="G359" s="13" t="n"/>
      <c r="H359">
        <f>IF(AND(ISNUMBER(F359),ISNUMBER(G359)),ROUND(MOD(G359-F359,1)*1440,0),"")</f>
        <v/>
      </c>
      <c r="I359" s="14">
        <f>IF(ISNUMBER(H359),ROUND(H359/60,2),"")</f>
        <v/>
      </c>
      <c r="K359" s="3" t="n"/>
      <c r="L359" s="3" t="n"/>
      <c r="M359" s="12" t="n"/>
    </row>
    <row r="360">
      <c r="A360" s="12" t="n"/>
      <c r="D360" s="3" t="n"/>
      <c r="F360" s="13" t="n"/>
      <c r="G360" s="13" t="n"/>
      <c r="H360">
        <f>IF(AND(ISNUMBER(F360),ISNUMBER(G360)),ROUND(MOD(G360-F360,1)*1440,0),"")</f>
        <v/>
      </c>
      <c r="I360" s="14">
        <f>IF(ISNUMBER(H360),ROUND(H360/60,2),"")</f>
        <v/>
      </c>
      <c r="K360" s="3" t="n"/>
      <c r="L360" s="3" t="n"/>
      <c r="M360" s="12" t="n"/>
    </row>
    <row r="361">
      <c r="A361" s="12" t="n"/>
      <c r="D361" s="3" t="n"/>
      <c r="F361" s="13" t="n"/>
      <c r="G361" s="13" t="n"/>
      <c r="H361">
        <f>IF(AND(ISNUMBER(F361),ISNUMBER(G361)),ROUND(MOD(G361-F361,1)*1440,0),"")</f>
        <v/>
      </c>
      <c r="I361" s="14">
        <f>IF(ISNUMBER(H361),ROUND(H361/60,2),"")</f>
        <v/>
      </c>
      <c r="K361" s="3" t="n"/>
      <c r="L361" s="3" t="n"/>
      <c r="M361" s="12" t="n"/>
    </row>
    <row r="362">
      <c r="A362" s="12" t="n"/>
      <c r="D362" s="3" t="n"/>
      <c r="F362" s="13" t="n"/>
      <c r="G362" s="13" t="n"/>
      <c r="H362">
        <f>IF(AND(ISNUMBER(F362),ISNUMBER(G362)),ROUND(MOD(G362-F362,1)*1440,0),"")</f>
        <v/>
      </c>
      <c r="I362" s="14">
        <f>IF(ISNUMBER(H362),ROUND(H362/60,2),"")</f>
        <v/>
      </c>
      <c r="K362" s="3" t="n"/>
      <c r="L362" s="3" t="n"/>
      <c r="M362" s="12" t="n"/>
    </row>
    <row r="363">
      <c r="A363" s="12" t="n"/>
      <c r="D363" s="3" t="n"/>
      <c r="F363" s="13" t="n"/>
      <c r="G363" s="13" t="n"/>
      <c r="H363">
        <f>IF(AND(ISNUMBER(F363),ISNUMBER(G363)),ROUND(MOD(G363-F363,1)*1440,0),"")</f>
        <v/>
      </c>
      <c r="I363" s="14">
        <f>IF(ISNUMBER(H363),ROUND(H363/60,2),"")</f>
        <v/>
      </c>
      <c r="K363" s="3" t="n"/>
      <c r="L363" s="3" t="n"/>
      <c r="M363" s="12" t="n"/>
    </row>
    <row r="364">
      <c r="A364" s="12" t="n"/>
      <c r="D364" s="3" t="n"/>
      <c r="F364" s="13" t="n"/>
      <c r="G364" s="13" t="n"/>
      <c r="H364">
        <f>IF(AND(ISNUMBER(F364),ISNUMBER(G364)),ROUND(MOD(G364-F364,1)*1440,0),"")</f>
        <v/>
      </c>
      <c r="I364" s="14">
        <f>IF(ISNUMBER(H364),ROUND(H364/60,2),"")</f>
        <v/>
      </c>
      <c r="K364" s="3" t="n"/>
      <c r="L364" s="3" t="n"/>
      <c r="M364" s="12" t="n"/>
    </row>
    <row r="365">
      <c r="A365" s="12" t="n"/>
      <c r="D365" s="3" t="n"/>
      <c r="F365" s="13" t="n"/>
      <c r="G365" s="13" t="n"/>
      <c r="H365">
        <f>IF(AND(ISNUMBER(F365),ISNUMBER(G365)),ROUND(MOD(G365-F365,1)*1440,0),"")</f>
        <v/>
      </c>
      <c r="I365" s="14">
        <f>IF(ISNUMBER(H365),ROUND(H365/60,2),"")</f>
        <v/>
      </c>
      <c r="K365" s="3" t="n"/>
      <c r="L365" s="3" t="n"/>
      <c r="M365" s="12" t="n"/>
    </row>
    <row r="366">
      <c r="A366" s="12" t="n"/>
      <c r="D366" s="3" t="n"/>
      <c r="F366" s="13" t="n"/>
      <c r="G366" s="13" t="n"/>
      <c r="H366">
        <f>IF(AND(ISNUMBER(F366),ISNUMBER(G366)),ROUND(MOD(G366-F366,1)*1440,0),"")</f>
        <v/>
      </c>
      <c r="I366" s="14">
        <f>IF(ISNUMBER(H366),ROUND(H366/60,2),"")</f>
        <v/>
      </c>
      <c r="K366" s="3" t="n"/>
      <c r="L366" s="3" t="n"/>
      <c r="M366" s="12" t="n"/>
    </row>
    <row r="367">
      <c r="A367" s="12" t="n"/>
      <c r="D367" s="3" t="n"/>
      <c r="F367" s="13" t="n"/>
      <c r="G367" s="13" t="n"/>
      <c r="H367">
        <f>IF(AND(ISNUMBER(F367),ISNUMBER(G367)),ROUND(MOD(G367-F367,1)*1440,0),"")</f>
        <v/>
      </c>
      <c r="I367" s="14">
        <f>IF(ISNUMBER(H367),ROUND(H367/60,2),"")</f>
        <v/>
      </c>
      <c r="K367" s="3" t="n"/>
      <c r="L367" s="3" t="n"/>
      <c r="M367" s="12" t="n"/>
    </row>
    <row r="368">
      <c r="A368" s="12" t="n"/>
      <c r="D368" s="3" t="n"/>
      <c r="F368" s="13" t="n"/>
      <c r="G368" s="13" t="n"/>
      <c r="H368">
        <f>IF(AND(ISNUMBER(F368),ISNUMBER(G368)),ROUND(MOD(G368-F368,1)*1440,0),"")</f>
        <v/>
      </c>
      <c r="I368" s="14">
        <f>IF(ISNUMBER(H368),ROUND(H368/60,2),"")</f>
        <v/>
      </c>
      <c r="K368" s="3" t="n"/>
      <c r="L368" s="3" t="n"/>
      <c r="M368" s="12" t="n"/>
    </row>
    <row r="369">
      <c r="A369" s="12" t="n"/>
      <c r="D369" s="3" t="n"/>
      <c r="F369" s="13" t="n"/>
      <c r="G369" s="13" t="n"/>
      <c r="H369">
        <f>IF(AND(ISNUMBER(F369),ISNUMBER(G369)),ROUND(MOD(G369-F369,1)*1440,0),"")</f>
        <v/>
      </c>
      <c r="I369" s="14">
        <f>IF(ISNUMBER(H369),ROUND(H369/60,2),"")</f>
        <v/>
      </c>
      <c r="K369" s="3" t="n"/>
      <c r="L369" s="3" t="n"/>
      <c r="M369" s="12" t="n"/>
    </row>
    <row r="370">
      <c r="A370" s="12" t="n"/>
      <c r="D370" s="3" t="n"/>
      <c r="F370" s="13" t="n"/>
      <c r="G370" s="13" t="n"/>
      <c r="H370">
        <f>IF(AND(ISNUMBER(F370),ISNUMBER(G370)),ROUND(MOD(G370-F370,1)*1440,0),"")</f>
        <v/>
      </c>
      <c r="I370" s="14">
        <f>IF(ISNUMBER(H370),ROUND(H370/60,2),"")</f>
        <v/>
      </c>
      <c r="K370" s="3" t="n"/>
      <c r="L370" s="3" t="n"/>
      <c r="M370" s="12" t="n"/>
    </row>
    <row r="371">
      <c r="A371" s="12" t="n"/>
      <c r="D371" s="3" t="n"/>
      <c r="F371" s="13" t="n"/>
      <c r="G371" s="13" t="n"/>
      <c r="H371">
        <f>IF(AND(ISNUMBER(F371),ISNUMBER(G371)),ROUND(MOD(G371-F371,1)*1440,0),"")</f>
        <v/>
      </c>
      <c r="I371" s="14">
        <f>IF(ISNUMBER(H371),ROUND(H371/60,2),"")</f>
        <v/>
      </c>
      <c r="K371" s="3" t="n"/>
      <c r="L371" s="3" t="n"/>
      <c r="M371" s="12" t="n"/>
    </row>
    <row r="372">
      <c r="A372" s="12" t="n"/>
      <c r="D372" s="3" t="n"/>
      <c r="F372" s="13" t="n"/>
      <c r="G372" s="13" t="n"/>
      <c r="H372">
        <f>IF(AND(ISNUMBER(F372),ISNUMBER(G372)),ROUND(MOD(G372-F372,1)*1440,0),"")</f>
        <v/>
      </c>
      <c r="I372" s="14">
        <f>IF(ISNUMBER(H372),ROUND(H372/60,2),"")</f>
        <v/>
      </c>
      <c r="K372" s="3" t="n"/>
      <c r="L372" s="3" t="n"/>
      <c r="M372" s="12" t="n"/>
    </row>
    <row r="373">
      <c r="A373" s="12" t="n"/>
      <c r="D373" s="3" t="n"/>
      <c r="F373" s="13" t="n"/>
      <c r="G373" s="13" t="n"/>
      <c r="H373">
        <f>IF(AND(ISNUMBER(F373),ISNUMBER(G373)),ROUND(MOD(G373-F373,1)*1440,0),"")</f>
        <v/>
      </c>
      <c r="I373" s="14">
        <f>IF(ISNUMBER(H373),ROUND(H373/60,2),"")</f>
        <v/>
      </c>
      <c r="K373" s="3" t="n"/>
      <c r="L373" s="3" t="n"/>
      <c r="M373" s="12" t="n"/>
    </row>
    <row r="374">
      <c r="A374" s="12" t="n"/>
      <c r="D374" s="3" t="n"/>
      <c r="F374" s="13" t="n"/>
      <c r="G374" s="13" t="n"/>
      <c r="H374">
        <f>IF(AND(ISNUMBER(F374),ISNUMBER(G374)),ROUND(MOD(G374-F374,1)*1440,0),"")</f>
        <v/>
      </c>
      <c r="I374" s="14">
        <f>IF(ISNUMBER(H374),ROUND(H374/60,2),"")</f>
        <v/>
      </c>
      <c r="K374" s="3" t="n"/>
      <c r="L374" s="3" t="n"/>
      <c r="M374" s="12" t="n"/>
    </row>
    <row r="375">
      <c r="A375" s="12" t="n"/>
      <c r="D375" s="3" t="n"/>
      <c r="F375" s="13" t="n"/>
      <c r="G375" s="13" t="n"/>
      <c r="H375">
        <f>IF(AND(ISNUMBER(F375),ISNUMBER(G375)),ROUND(MOD(G375-F375,1)*1440,0),"")</f>
        <v/>
      </c>
      <c r="I375" s="14">
        <f>IF(ISNUMBER(H375),ROUND(H375/60,2),"")</f>
        <v/>
      </c>
      <c r="K375" s="3" t="n"/>
      <c r="L375" s="3" t="n"/>
      <c r="M375" s="12" t="n"/>
    </row>
    <row r="376">
      <c r="A376" s="12" t="n"/>
      <c r="D376" s="3" t="n"/>
      <c r="F376" s="13" t="n"/>
      <c r="G376" s="13" t="n"/>
      <c r="H376">
        <f>IF(AND(ISNUMBER(F376),ISNUMBER(G376)),ROUND(MOD(G376-F376,1)*1440,0),"")</f>
        <v/>
      </c>
      <c r="I376" s="14">
        <f>IF(ISNUMBER(H376),ROUND(H376/60,2),"")</f>
        <v/>
      </c>
      <c r="K376" s="3" t="n"/>
      <c r="L376" s="3" t="n"/>
      <c r="M376" s="12" t="n"/>
    </row>
    <row r="377">
      <c r="A377" s="12" t="n"/>
      <c r="D377" s="3" t="n"/>
      <c r="F377" s="13" t="n"/>
      <c r="G377" s="13" t="n"/>
      <c r="H377">
        <f>IF(AND(ISNUMBER(F377),ISNUMBER(G377)),ROUND(MOD(G377-F377,1)*1440,0),"")</f>
        <v/>
      </c>
      <c r="I377" s="14">
        <f>IF(ISNUMBER(H377),ROUND(H377/60,2),"")</f>
        <v/>
      </c>
      <c r="K377" s="3" t="n"/>
      <c r="L377" s="3" t="n"/>
      <c r="M377" s="12" t="n"/>
    </row>
    <row r="378">
      <c r="A378" s="12" t="n"/>
      <c r="D378" s="3" t="n"/>
      <c r="F378" s="13" t="n"/>
      <c r="G378" s="13" t="n"/>
      <c r="H378">
        <f>IF(AND(ISNUMBER(F378),ISNUMBER(G378)),ROUND(MOD(G378-F378,1)*1440,0),"")</f>
        <v/>
      </c>
      <c r="I378" s="14">
        <f>IF(ISNUMBER(H378),ROUND(H378/60,2),"")</f>
        <v/>
      </c>
      <c r="K378" s="3" t="n"/>
      <c r="L378" s="3" t="n"/>
      <c r="M378" s="12" t="n"/>
    </row>
    <row r="379">
      <c r="A379" s="12" t="n"/>
      <c r="D379" s="3" t="n"/>
      <c r="F379" s="13" t="n"/>
      <c r="G379" s="13" t="n"/>
      <c r="H379">
        <f>IF(AND(ISNUMBER(F379),ISNUMBER(G379)),ROUND(MOD(G379-F379,1)*1440,0),"")</f>
        <v/>
      </c>
      <c r="I379" s="14">
        <f>IF(ISNUMBER(H379),ROUND(H379/60,2),"")</f>
        <v/>
      </c>
      <c r="K379" s="3" t="n"/>
      <c r="L379" s="3" t="n"/>
      <c r="M379" s="12" t="n"/>
    </row>
    <row r="380">
      <c r="A380" s="12" t="n"/>
      <c r="D380" s="3" t="n"/>
      <c r="F380" s="13" t="n"/>
      <c r="G380" s="13" t="n"/>
      <c r="H380">
        <f>IF(AND(ISNUMBER(F380),ISNUMBER(G380)),ROUND(MOD(G380-F380,1)*1440,0),"")</f>
        <v/>
      </c>
      <c r="I380" s="14">
        <f>IF(ISNUMBER(H380),ROUND(H380/60,2),"")</f>
        <v/>
      </c>
      <c r="K380" s="3" t="n"/>
      <c r="L380" s="3" t="n"/>
      <c r="M380" s="12" t="n"/>
    </row>
    <row r="381">
      <c r="A381" s="12" t="n"/>
      <c r="D381" s="3" t="n"/>
      <c r="F381" s="13" t="n"/>
      <c r="G381" s="13" t="n"/>
      <c r="H381">
        <f>IF(AND(ISNUMBER(F381),ISNUMBER(G381)),ROUND(MOD(G381-F381,1)*1440,0),"")</f>
        <v/>
      </c>
      <c r="I381" s="14">
        <f>IF(ISNUMBER(H381),ROUND(H381/60,2),"")</f>
        <v/>
      </c>
      <c r="K381" s="3" t="n"/>
      <c r="L381" s="3" t="n"/>
      <c r="M381" s="12" t="n"/>
    </row>
    <row r="382">
      <c r="A382" s="12" t="n"/>
      <c r="D382" s="3" t="n"/>
      <c r="F382" s="13" t="n"/>
      <c r="G382" s="13" t="n"/>
      <c r="H382">
        <f>IF(AND(ISNUMBER(F382),ISNUMBER(G382)),ROUND(MOD(G382-F382,1)*1440,0),"")</f>
        <v/>
      </c>
      <c r="I382" s="14">
        <f>IF(ISNUMBER(H382),ROUND(H382/60,2),"")</f>
        <v/>
      </c>
      <c r="K382" s="3" t="n"/>
      <c r="L382" s="3" t="n"/>
      <c r="M382" s="12" t="n"/>
    </row>
    <row r="383">
      <c r="A383" s="12" t="n"/>
      <c r="D383" s="3" t="n"/>
      <c r="F383" s="13" t="n"/>
      <c r="G383" s="13" t="n"/>
      <c r="H383">
        <f>IF(AND(ISNUMBER(F383),ISNUMBER(G383)),ROUND(MOD(G383-F383,1)*1440,0),"")</f>
        <v/>
      </c>
      <c r="I383" s="14">
        <f>IF(ISNUMBER(H383),ROUND(H383/60,2),"")</f>
        <v/>
      </c>
      <c r="K383" s="3" t="n"/>
      <c r="L383" s="3" t="n"/>
      <c r="M383" s="12" t="n"/>
    </row>
    <row r="384">
      <c r="A384" s="12" t="n"/>
      <c r="D384" s="3" t="n"/>
      <c r="F384" s="13" t="n"/>
      <c r="G384" s="13" t="n"/>
      <c r="H384">
        <f>IF(AND(ISNUMBER(F384),ISNUMBER(G384)),ROUND(MOD(G384-F384,1)*1440,0),"")</f>
        <v/>
      </c>
      <c r="I384" s="14">
        <f>IF(ISNUMBER(H384),ROUND(H384/60,2),"")</f>
        <v/>
      </c>
      <c r="K384" s="3" t="n"/>
      <c r="L384" s="3" t="n"/>
      <c r="M384" s="12" t="n"/>
    </row>
    <row r="385">
      <c r="A385" s="12" t="n"/>
      <c r="D385" s="3" t="n"/>
      <c r="F385" s="13" t="n"/>
      <c r="G385" s="13" t="n"/>
      <c r="H385">
        <f>IF(AND(ISNUMBER(F385),ISNUMBER(G385)),ROUND(MOD(G385-F385,1)*1440,0),"")</f>
        <v/>
      </c>
      <c r="I385" s="14">
        <f>IF(ISNUMBER(H385),ROUND(H385/60,2),"")</f>
        <v/>
      </c>
      <c r="K385" s="3" t="n"/>
      <c r="L385" s="3" t="n"/>
      <c r="M385" s="12" t="n"/>
    </row>
    <row r="386">
      <c r="A386" s="12" t="n"/>
      <c r="D386" s="3" t="n"/>
      <c r="F386" s="13" t="n"/>
      <c r="G386" s="13" t="n"/>
      <c r="H386">
        <f>IF(AND(ISNUMBER(F386),ISNUMBER(G386)),ROUND(MOD(G386-F386,1)*1440,0),"")</f>
        <v/>
      </c>
      <c r="I386" s="14">
        <f>IF(ISNUMBER(H386),ROUND(H386/60,2),"")</f>
        <v/>
      </c>
      <c r="K386" s="3" t="n"/>
      <c r="L386" s="3" t="n"/>
      <c r="M386" s="12" t="n"/>
    </row>
    <row r="387">
      <c r="A387" s="12" t="n"/>
      <c r="D387" s="3" t="n"/>
      <c r="F387" s="13" t="n"/>
      <c r="G387" s="13" t="n"/>
      <c r="H387">
        <f>IF(AND(ISNUMBER(F387),ISNUMBER(G387)),ROUND(MOD(G387-F387,1)*1440,0),"")</f>
        <v/>
      </c>
      <c r="I387" s="14">
        <f>IF(ISNUMBER(H387),ROUND(H387/60,2),"")</f>
        <v/>
      </c>
      <c r="K387" s="3" t="n"/>
      <c r="L387" s="3" t="n"/>
      <c r="M387" s="12" t="n"/>
    </row>
    <row r="388">
      <c r="A388" s="12" t="n"/>
      <c r="D388" s="3" t="n"/>
      <c r="F388" s="13" t="n"/>
      <c r="G388" s="13" t="n"/>
      <c r="H388">
        <f>IF(AND(ISNUMBER(F388),ISNUMBER(G388)),ROUND(MOD(G388-F388,1)*1440,0),"")</f>
        <v/>
      </c>
      <c r="I388" s="14">
        <f>IF(ISNUMBER(H388),ROUND(H388/60,2),"")</f>
        <v/>
      </c>
      <c r="K388" s="3" t="n"/>
      <c r="L388" s="3" t="n"/>
      <c r="M388" s="12" t="n"/>
    </row>
    <row r="389">
      <c r="A389" s="12" t="n"/>
      <c r="D389" s="3" t="n"/>
      <c r="F389" s="13" t="n"/>
      <c r="G389" s="13" t="n"/>
      <c r="H389">
        <f>IF(AND(ISNUMBER(F389),ISNUMBER(G389)),ROUND(MOD(G389-F389,1)*1440,0),"")</f>
        <v/>
      </c>
      <c r="I389" s="14">
        <f>IF(ISNUMBER(H389),ROUND(H389/60,2),"")</f>
        <v/>
      </c>
      <c r="K389" s="3" t="n"/>
      <c r="L389" s="3" t="n"/>
      <c r="M389" s="12" t="n"/>
    </row>
    <row r="390">
      <c r="A390" s="12" t="n"/>
      <c r="D390" s="3" t="n"/>
      <c r="F390" s="13" t="n"/>
      <c r="G390" s="13" t="n"/>
      <c r="H390">
        <f>IF(AND(ISNUMBER(F390),ISNUMBER(G390)),ROUND(MOD(G390-F390,1)*1440,0),"")</f>
        <v/>
      </c>
      <c r="I390" s="14">
        <f>IF(ISNUMBER(H390),ROUND(H390/60,2),"")</f>
        <v/>
      </c>
      <c r="K390" s="3" t="n"/>
      <c r="L390" s="3" t="n"/>
      <c r="M390" s="12" t="n"/>
    </row>
    <row r="391">
      <c r="A391" s="12" t="n"/>
      <c r="D391" s="3" t="n"/>
      <c r="F391" s="13" t="n"/>
      <c r="G391" s="13" t="n"/>
      <c r="H391">
        <f>IF(AND(ISNUMBER(F391),ISNUMBER(G391)),ROUND(MOD(G391-F391,1)*1440,0),"")</f>
        <v/>
      </c>
      <c r="I391" s="14">
        <f>IF(ISNUMBER(H391),ROUND(H391/60,2),"")</f>
        <v/>
      </c>
      <c r="K391" s="3" t="n"/>
      <c r="L391" s="3" t="n"/>
      <c r="M391" s="12" t="n"/>
    </row>
    <row r="392">
      <c r="A392" s="12" t="n"/>
      <c r="D392" s="3" t="n"/>
      <c r="F392" s="13" t="n"/>
      <c r="G392" s="13" t="n"/>
      <c r="H392">
        <f>IF(AND(ISNUMBER(F392),ISNUMBER(G392)),ROUND(MOD(G392-F392,1)*1440,0),"")</f>
        <v/>
      </c>
      <c r="I392" s="14">
        <f>IF(ISNUMBER(H392),ROUND(H392/60,2),"")</f>
        <v/>
      </c>
      <c r="K392" s="3" t="n"/>
      <c r="L392" s="3" t="n"/>
      <c r="M392" s="12" t="n"/>
    </row>
    <row r="393">
      <c r="A393" s="12" t="n"/>
      <c r="D393" s="3" t="n"/>
      <c r="F393" s="13" t="n"/>
      <c r="G393" s="13" t="n"/>
      <c r="H393">
        <f>IF(AND(ISNUMBER(F393),ISNUMBER(G393)),ROUND(MOD(G393-F393,1)*1440,0),"")</f>
        <v/>
      </c>
      <c r="I393" s="14">
        <f>IF(ISNUMBER(H393),ROUND(H393/60,2),"")</f>
        <v/>
      </c>
      <c r="K393" s="3" t="n"/>
      <c r="L393" s="3" t="n"/>
      <c r="M393" s="12" t="n"/>
    </row>
    <row r="394">
      <c r="A394" s="12" t="n"/>
      <c r="D394" s="3" t="n"/>
      <c r="F394" s="13" t="n"/>
      <c r="G394" s="13" t="n"/>
      <c r="H394">
        <f>IF(AND(ISNUMBER(F394),ISNUMBER(G394)),ROUND(MOD(G394-F394,1)*1440,0),"")</f>
        <v/>
      </c>
      <c r="I394" s="14">
        <f>IF(ISNUMBER(H394),ROUND(H394/60,2),"")</f>
        <v/>
      </c>
      <c r="K394" s="3" t="n"/>
      <c r="L394" s="3" t="n"/>
      <c r="M394" s="12" t="n"/>
    </row>
    <row r="395">
      <c r="A395" s="12" t="n"/>
      <c r="D395" s="3" t="n"/>
      <c r="F395" s="13" t="n"/>
      <c r="G395" s="13" t="n"/>
      <c r="H395">
        <f>IF(AND(ISNUMBER(F395),ISNUMBER(G395)),ROUND(MOD(G395-F395,1)*1440,0),"")</f>
        <v/>
      </c>
      <c r="I395" s="14">
        <f>IF(ISNUMBER(H395),ROUND(H395/60,2),"")</f>
        <v/>
      </c>
      <c r="K395" s="3" t="n"/>
      <c r="L395" s="3" t="n"/>
      <c r="M395" s="12" t="n"/>
    </row>
    <row r="396">
      <c r="A396" s="12" t="n"/>
      <c r="D396" s="3" t="n"/>
      <c r="F396" s="13" t="n"/>
      <c r="G396" s="13" t="n"/>
      <c r="H396">
        <f>IF(AND(ISNUMBER(F396),ISNUMBER(G396)),ROUND(MOD(G396-F396,1)*1440,0),"")</f>
        <v/>
      </c>
      <c r="I396" s="14">
        <f>IF(ISNUMBER(H396),ROUND(H396/60,2),"")</f>
        <v/>
      </c>
      <c r="K396" s="3" t="n"/>
      <c r="L396" s="3" t="n"/>
      <c r="M396" s="12" t="n"/>
    </row>
    <row r="397">
      <c r="A397" s="12" t="n"/>
      <c r="D397" s="3" t="n"/>
      <c r="F397" s="13" t="n"/>
      <c r="G397" s="13" t="n"/>
      <c r="H397">
        <f>IF(AND(ISNUMBER(F397),ISNUMBER(G397)),ROUND(MOD(G397-F397,1)*1440,0),"")</f>
        <v/>
      </c>
      <c r="I397" s="14">
        <f>IF(ISNUMBER(H397),ROUND(H397/60,2),"")</f>
        <v/>
      </c>
      <c r="K397" s="3" t="n"/>
      <c r="L397" s="3" t="n"/>
      <c r="M397" s="12" t="n"/>
    </row>
    <row r="398">
      <c r="A398" s="12" t="n"/>
      <c r="D398" s="3" t="n"/>
      <c r="F398" s="13" t="n"/>
      <c r="G398" s="13" t="n"/>
      <c r="H398">
        <f>IF(AND(ISNUMBER(F398),ISNUMBER(G398)),ROUND(MOD(G398-F398,1)*1440,0),"")</f>
        <v/>
      </c>
      <c r="I398" s="14">
        <f>IF(ISNUMBER(H398),ROUND(H398/60,2),"")</f>
        <v/>
      </c>
      <c r="K398" s="3" t="n"/>
      <c r="L398" s="3" t="n"/>
      <c r="M398" s="12" t="n"/>
    </row>
    <row r="399">
      <c r="A399" s="12" t="n"/>
      <c r="D399" s="3" t="n"/>
      <c r="F399" s="13" t="n"/>
      <c r="G399" s="13" t="n"/>
      <c r="H399">
        <f>IF(AND(ISNUMBER(F399),ISNUMBER(G399)),ROUND(MOD(G399-F399,1)*1440,0),"")</f>
        <v/>
      </c>
      <c r="I399" s="14">
        <f>IF(ISNUMBER(H399),ROUND(H399/60,2),"")</f>
        <v/>
      </c>
      <c r="K399" s="3" t="n"/>
      <c r="L399" s="3" t="n"/>
      <c r="M399" s="12" t="n"/>
    </row>
    <row r="400">
      <c r="A400" s="12" t="n"/>
      <c r="D400" s="3" t="n"/>
      <c r="F400" s="13" t="n"/>
      <c r="G400" s="13" t="n"/>
      <c r="H400">
        <f>IF(AND(ISNUMBER(F400),ISNUMBER(G400)),ROUND(MOD(G400-F400,1)*1440,0),"")</f>
        <v/>
      </c>
      <c r="I400" s="14">
        <f>IF(ISNUMBER(H400),ROUND(H400/60,2),"")</f>
        <v/>
      </c>
      <c r="K400" s="3" t="n"/>
      <c r="L400" s="3" t="n"/>
      <c r="M400" s="12" t="n"/>
    </row>
    <row r="401">
      <c r="A401" s="12" t="n"/>
      <c r="D401" s="3" t="n"/>
      <c r="F401" s="13" t="n"/>
      <c r="G401" s="13" t="n"/>
      <c r="H401">
        <f>IF(AND(ISNUMBER(F401),ISNUMBER(G401)),ROUND(MOD(G401-F401,1)*1440,0),"")</f>
        <v/>
      </c>
      <c r="I401" s="14">
        <f>IF(ISNUMBER(H401),ROUND(H401/60,2),"")</f>
        <v/>
      </c>
      <c r="K401" s="3" t="n"/>
      <c r="L401" s="3" t="n"/>
      <c r="M401" s="12" t="n"/>
    </row>
    <row r="402">
      <c r="A402" s="12" t="n"/>
      <c r="D402" s="3" t="n"/>
      <c r="F402" s="13" t="n"/>
      <c r="G402" s="13" t="n"/>
      <c r="H402">
        <f>IF(AND(ISNUMBER(F402),ISNUMBER(G402)),ROUND(MOD(G402-F402,1)*1440,0),"")</f>
        <v/>
      </c>
      <c r="I402" s="14">
        <f>IF(ISNUMBER(H402),ROUND(H402/60,2),"")</f>
        <v/>
      </c>
      <c r="K402" s="3" t="n"/>
      <c r="L402" s="3" t="n"/>
      <c r="M402" s="12" t="n"/>
    </row>
    <row r="403">
      <c r="A403" s="12" t="n"/>
      <c r="D403" s="3" t="n"/>
      <c r="F403" s="13" t="n"/>
      <c r="G403" s="13" t="n"/>
      <c r="H403">
        <f>IF(AND(ISNUMBER(F403),ISNUMBER(G403)),ROUND(MOD(G403-F403,1)*1440,0),"")</f>
        <v/>
      </c>
      <c r="I403" s="14">
        <f>IF(ISNUMBER(H403),ROUND(H403/60,2),"")</f>
        <v/>
      </c>
      <c r="K403" s="3" t="n"/>
      <c r="L403" s="3" t="n"/>
      <c r="M403" s="12" t="n"/>
    </row>
    <row r="404">
      <c r="A404" s="12" t="n"/>
      <c r="D404" s="3" t="n"/>
      <c r="F404" s="13" t="n"/>
      <c r="G404" s="13" t="n"/>
      <c r="H404">
        <f>IF(AND(ISNUMBER(F404),ISNUMBER(G404)),ROUND(MOD(G404-F404,1)*1440,0),"")</f>
        <v/>
      </c>
      <c r="I404" s="14">
        <f>IF(ISNUMBER(H404),ROUND(H404/60,2),"")</f>
        <v/>
      </c>
      <c r="K404" s="3" t="n"/>
      <c r="L404" s="3" t="n"/>
      <c r="M404" s="12" t="n"/>
    </row>
    <row r="405">
      <c r="A405" s="12" t="n"/>
      <c r="D405" s="3" t="n"/>
      <c r="F405" s="13" t="n"/>
      <c r="G405" s="13" t="n"/>
      <c r="H405">
        <f>IF(AND(ISNUMBER(F405),ISNUMBER(G405)),ROUND(MOD(G405-F405,1)*1440,0),"")</f>
        <v/>
      </c>
      <c r="I405" s="14">
        <f>IF(ISNUMBER(H405),ROUND(H405/60,2),"")</f>
        <v/>
      </c>
      <c r="K405" s="3" t="n"/>
      <c r="L405" s="3" t="n"/>
      <c r="M405" s="12" t="n"/>
    </row>
    <row r="406">
      <c r="A406" s="12" t="n"/>
      <c r="D406" s="3" t="n"/>
      <c r="F406" s="13" t="n"/>
      <c r="G406" s="13" t="n"/>
      <c r="H406">
        <f>IF(AND(ISNUMBER(F406),ISNUMBER(G406)),ROUND(MOD(G406-F406,1)*1440,0),"")</f>
        <v/>
      </c>
      <c r="I406" s="14">
        <f>IF(ISNUMBER(H406),ROUND(H406/60,2),"")</f>
        <v/>
      </c>
      <c r="K406" s="3" t="n"/>
      <c r="L406" s="3" t="n"/>
      <c r="M406" s="12" t="n"/>
    </row>
    <row r="407">
      <c r="A407" s="12" t="n"/>
      <c r="D407" s="3" t="n"/>
      <c r="F407" s="13" t="n"/>
      <c r="G407" s="13" t="n"/>
      <c r="H407">
        <f>IF(AND(ISNUMBER(F407),ISNUMBER(G407)),ROUND(MOD(G407-F407,1)*1440,0),"")</f>
        <v/>
      </c>
      <c r="I407" s="14">
        <f>IF(ISNUMBER(H407),ROUND(H407/60,2),"")</f>
        <v/>
      </c>
      <c r="K407" s="3" t="n"/>
      <c r="L407" s="3" t="n"/>
      <c r="M407" s="12" t="n"/>
    </row>
    <row r="408">
      <c r="A408" s="12" t="n"/>
      <c r="D408" s="3" t="n"/>
      <c r="F408" s="13" t="n"/>
      <c r="G408" s="13" t="n"/>
      <c r="H408">
        <f>IF(AND(ISNUMBER(F408),ISNUMBER(G408)),ROUND(MOD(G408-F408,1)*1440,0),"")</f>
        <v/>
      </c>
      <c r="I408" s="14">
        <f>IF(ISNUMBER(H408),ROUND(H408/60,2),"")</f>
        <v/>
      </c>
      <c r="K408" s="3" t="n"/>
      <c r="L408" s="3" t="n"/>
      <c r="M408" s="12" t="n"/>
    </row>
    <row r="409">
      <c r="A409" s="12" t="n"/>
      <c r="D409" s="3" t="n"/>
      <c r="F409" s="13" t="n"/>
      <c r="G409" s="13" t="n"/>
      <c r="H409">
        <f>IF(AND(ISNUMBER(F409),ISNUMBER(G409)),ROUND(MOD(G409-F409,1)*1440,0),"")</f>
        <v/>
      </c>
      <c r="I409" s="14">
        <f>IF(ISNUMBER(H409),ROUND(H409/60,2),"")</f>
        <v/>
      </c>
      <c r="K409" s="3" t="n"/>
      <c r="L409" s="3" t="n"/>
      <c r="M409" s="12" t="n"/>
    </row>
    <row r="410">
      <c r="A410" s="12" t="n"/>
      <c r="D410" s="3" t="n"/>
      <c r="F410" s="13" t="n"/>
      <c r="G410" s="13" t="n"/>
      <c r="H410">
        <f>IF(AND(ISNUMBER(F410),ISNUMBER(G410)),ROUND(MOD(G410-F410,1)*1440,0),"")</f>
        <v/>
      </c>
      <c r="I410" s="14">
        <f>IF(ISNUMBER(H410),ROUND(H410/60,2),"")</f>
        <v/>
      </c>
      <c r="K410" s="3" t="n"/>
      <c r="L410" s="3" t="n"/>
      <c r="M410" s="12" t="n"/>
    </row>
    <row r="411">
      <c r="A411" s="12" t="n"/>
      <c r="D411" s="3" t="n"/>
      <c r="F411" s="13" t="n"/>
      <c r="G411" s="13" t="n"/>
      <c r="H411">
        <f>IF(AND(ISNUMBER(F411),ISNUMBER(G411)),ROUND(MOD(G411-F411,1)*1440,0),"")</f>
        <v/>
      </c>
      <c r="I411" s="14">
        <f>IF(ISNUMBER(H411),ROUND(H411/60,2),"")</f>
        <v/>
      </c>
      <c r="K411" s="3" t="n"/>
      <c r="L411" s="3" t="n"/>
      <c r="M411" s="12" t="n"/>
    </row>
    <row r="412">
      <c r="A412" s="12" t="n"/>
      <c r="D412" s="3" t="n"/>
      <c r="F412" s="13" t="n"/>
      <c r="G412" s="13" t="n"/>
      <c r="H412">
        <f>IF(AND(ISNUMBER(F412),ISNUMBER(G412)),ROUND(MOD(G412-F412,1)*1440,0),"")</f>
        <v/>
      </c>
      <c r="I412" s="14">
        <f>IF(ISNUMBER(H412),ROUND(H412/60,2),"")</f>
        <v/>
      </c>
      <c r="K412" s="3" t="n"/>
      <c r="L412" s="3" t="n"/>
      <c r="M412" s="12" t="n"/>
    </row>
    <row r="413">
      <c r="A413" s="12" t="n"/>
      <c r="D413" s="3" t="n"/>
      <c r="F413" s="13" t="n"/>
      <c r="G413" s="13" t="n"/>
      <c r="H413">
        <f>IF(AND(ISNUMBER(F413),ISNUMBER(G413)),ROUND(MOD(G413-F413,1)*1440,0),"")</f>
        <v/>
      </c>
      <c r="I413" s="14">
        <f>IF(ISNUMBER(H413),ROUND(H413/60,2),"")</f>
        <v/>
      </c>
      <c r="K413" s="3" t="n"/>
      <c r="L413" s="3" t="n"/>
      <c r="M413" s="12" t="n"/>
    </row>
    <row r="414">
      <c r="A414" s="12" t="n"/>
      <c r="D414" s="3" t="n"/>
      <c r="F414" s="13" t="n"/>
      <c r="G414" s="13" t="n"/>
      <c r="H414">
        <f>IF(AND(ISNUMBER(F414),ISNUMBER(G414)),ROUND(MOD(G414-F414,1)*1440,0),"")</f>
        <v/>
      </c>
      <c r="I414" s="14">
        <f>IF(ISNUMBER(H414),ROUND(H414/60,2),"")</f>
        <v/>
      </c>
      <c r="K414" s="3" t="n"/>
      <c r="L414" s="3" t="n"/>
      <c r="M414" s="12" t="n"/>
    </row>
    <row r="415">
      <c r="A415" s="12" t="n"/>
      <c r="D415" s="3" t="n"/>
      <c r="F415" s="13" t="n"/>
      <c r="G415" s="13" t="n"/>
      <c r="H415">
        <f>IF(AND(ISNUMBER(F415),ISNUMBER(G415)),ROUND(MOD(G415-F415,1)*1440,0),"")</f>
        <v/>
      </c>
      <c r="I415" s="14">
        <f>IF(ISNUMBER(H415),ROUND(H415/60,2),"")</f>
        <v/>
      </c>
      <c r="K415" s="3" t="n"/>
      <c r="L415" s="3" t="n"/>
      <c r="M415" s="12" t="n"/>
    </row>
    <row r="416">
      <c r="A416" s="12" t="n"/>
      <c r="D416" s="3" t="n"/>
      <c r="F416" s="13" t="n"/>
      <c r="G416" s="13" t="n"/>
      <c r="H416">
        <f>IF(AND(ISNUMBER(F416),ISNUMBER(G416)),ROUND(MOD(G416-F416,1)*1440,0),"")</f>
        <v/>
      </c>
      <c r="I416" s="14">
        <f>IF(ISNUMBER(H416),ROUND(H416/60,2),"")</f>
        <v/>
      </c>
      <c r="K416" s="3" t="n"/>
      <c r="L416" s="3" t="n"/>
      <c r="M416" s="12" t="n"/>
    </row>
    <row r="417">
      <c r="A417" s="12" t="n"/>
      <c r="D417" s="3" t="n"/>
      <c r="F417" s="13" t="n"/>
      <c r="G417" s="13" t="n"/>
      <c r="H417">
        <f>IF(AND(ISNUMBER(F417),ISNUMBER(G417)),ROUND(MOD(G417-F417,1)*1440,0),"")</f>
        <v/>
      </c>
      <c r="I417" s="14">
        <f>IF(ISNUMBER(H417),ROUND(H417/60,2),"")</f>
        <v/>
      </c>
      <c r="K417" s="3" t="n"/>
      <c r="L417" s="3" t="n"/>
      <c r="M417" s="12" t="n"/>
    </row>
    <row r="418">
      <c r="A418" s="12" t="n"/>
      <c r="D418" s="3" t="n"/>
      <c r="F418" s="13" t="n"/>
      <c r="G418" s="13" t="n"/>
      <c r="H418">
        <f>IF(AND(ISNUMBER(F418),ISNUMBER(G418)),ROUND(MOD(G418-F418,1)*1440,0),"")</f>
        <v/>
      </c>
      <c r="I418" s="14">
        <f>IF(ISNUMBER(H418),ROUND(H418/60,2),"")</f>
        <v/>
      </c>
      <c r="K418" s="3" t="n"/>
      <c r="L418" s="3" t="n"/>
      <c r="M418" s="12" t="n"/>
    </row>
    <row r="419">
      <c r="A419" s="12" t="n"/>
      <c r="D419" s="3" t="n"/>
      <c r="F419" s="13" t="n"/>
      <c r="G419" s="13" t="n"/>
      <c r="H419">
        <f>IF(AND(ISNUMBER(F419),ISNUMBER(G419)),ROUND(MOD(G419-F419,1)*1440,0),"")</f>
        <v/>
      </c>
      <c r="I419" s="14">
        <f>IF(ISNUMBER(H419),ROUND(H419/60,2),"")</f>
        <v/>
      </c>
      <c r="K419" s="3" t="n"/>
      <c r="L419" s="3" t="n"/>
      <c r="M419" s="12" t="n"/>
    </row>
    <row r="420">
      <c r="A420" s="12" t="n"/>
      <c r="D420" s="3" t="n"/>
      <c r="F420" s="13" t="n"/>
      <c r="G420" s="13" t="n"/>
      <c r="H420">
        <f>IF(AND(ISNUMBER(F420),ISNUMBER(G420)),ROUND(MOD(G420-F420,1)*1440,0),"")</f>
        <v/>
      </c>
      <c r="I420" s="14">
        <f>IF(ISNUMBER(H420),ROUND(H420/60,2),"")</f>
        <v/>
      </c>
      <c r="K420" s="3" t="n"/>
      <c r="L420" s="3" t="n"/>
      <c r="M420" s="12" t="n"/>
    </row>
    <row r="421">
      <c r="A421" s="12" t="n"/>
      <c r="D421" s="3" t="n"/>
      <c r="F421" s="13" t="n"/>
      <c r="G421" s="13" t="n"/>
      <c r="H421">
        <f>IF(AND(ISNUMBER(F421),ISNUMBER(G421)),ROUND(MOD(G421-F421,1)*1440,0),"")</f>
        <v/>
      </c>
      <c r="I421" s="14">
        <f>IF(ISNUMBER(H421),ROUND(H421/60,2),"")</f>
        <v/>
      </c>
      <c r="K421" s="3" t="n"/>
      <c r="L421" s="3" t="n"/>
      <c r="M421" s="12" t="n"/>
    </row>
    <row r="422">
      <c r="A422" s="12" t="n"/>
      <c r="D422" s="3" t="n"/>
      <c r="F422" s="13" t="n"/>
      <c r="G422" s="13" t="n"/>
      <c r="H422">
        <f>IF(AND(ISNUMBER(F422),ISNUMBER(G422)),ROUND(MOD(G422-F422,1)*1440,0),"")</f>
        <v/>
      </c>
      <c r="I422" s="14">
        <f>IF(ISNUMBER(H422),ROUND(H422/60,2),"")</f>
        <v/>
      </c>
      <c r="K422" s="3" t="n"/>
      <c r="L422" s="3" t="n"/>
      <c r="M422" s="12" t="n"/>
    </row>
    <row r="423">
      <c r="A423" s="12" t="n"/>
      <c r="D423" s="3" t="n"/>
      <c r="F423" s="13" t="n"/>
      <c r="G423" s="13" t="n"/>
      <c r="H423">
        <f>IF(AND(ISNUMBER(F423),ISNUMBER(G423)),ROUND(MOD(G423-F423,1)*1440,0),"")</f>
        <v/>
      </c>
      <c r="I423" s="14">
        <f>IF(ISNUMBER(H423),ROUND(H423/60,2),"")</f>
        <v/>
      </c>
      <c r="K423" s="3" t="n"/>
      <c r="L423" s="3" t="n"/>
      <c r="M423" s="12" t="n"/>
    </row>
    <row r="424">
      <c r="A424" s="12" t="n"/>
      <c r="D424" s="3" t="n"/>
      <c r="F424" s="13" t="n"/>
      <c r="G424" s="13" t="n"/>
      <c r="H424">
        <f>IF(AND(ISNUMBER(F424),ISNUMBER(G424)),ROUND(MOD(G424-F424,1)*1440,0),"")</f>
        <v/>
      </c>
      <c r="I424" s="14">
        <f>IF(ISNUMBER(H424),ROUND(H424/60,2),"")</f>
        <v/>
      </c>
      <c r="K424" s="3" t="n"/>
      <c r="L424" s="3" t="n"/>
      <c r="M424" s="12" t="n"/>
    </row>
    <row r="425">
      <c r="A425" s="12" t="n"/>
      <c r="D425" s="3" t="n"/>
      <c r="F425" s="13" t="n"/>
      <c r="G425" s="13" t="n"/>
      <c r="H425">
        <f>IF(AND(ISNUMBER(F425),ISNUMBER(G425)),ROUND(MOD(G425-F425,1)*1440,0),"")</f>
        <v/>
      </c>
      <c r="I425" s="14">
        <f>IF(ISNUMBER(H425),ROUND(H425/60,2),"")</f>
        <v/>
      </c>
      <c r="K425" s="3" t="n"/>
      <c r="L425" s="3" t="n"/>
      <c r="M425" s="12" t="n"/>
    </row>
    <row r="426">
      <c r="A426" s="12" t="n"/>
      <c r="D426" s="3" t="n"/>
      <c r="F426" s="13" t="n"/>
      <c r="G426" s="13" t="n"/>
      <c r="H426">
        <f>IF(AND(ISNUMBER(F426),ISNUMBER(G426)),ROUND(MOD(G426-F426,1)*1440,0),"")</f>
        <v/>
      </c>
      <c r="I426" s="14">
        <f>IF(ISNUMBER(H426),ROUND(H426/60,2),"")</f>
        <v/>
      </c>
      <c r="K426" s="3" t="n"/>
      <c r="L426" s="3" t="n"/>
      <c r="M426" s="12" t="n"/>
    </row>
    <row r="427">
      <c r="A427" s="12" t="n"/>
      <c r="D427" s="3" t="n"/>
      <c r="F427" s="13" t="n"/>
      <c r="G427" s="13" t="n"/>
      <c r="H427">
        <f>IF(AND(ISNUMBER(F427),ISNUMBER(G427)),ROUND(MOD(G427-F427,1)*1440,0),"")</f>
        <v/>
      </c>
      <c r="I427" s="14">
        <f>IF(ISNUMBER(H427),ROUND(H427/60,2),"")</f>
        <v/>
      </c>
      <c r="K427" s="3" t="n"/>
      <c r="L427" s="3" t="n"/>
      <c r="M427" s="12" t="n"/>
    </row>
    <row r="428">
      <c r="A428" s="12" t="n"/>
      <c r="D428" s="3" t="n"/>
      <c r="F428" s="13" t="n"/>
      <c r="G428" s="13" t="n"/>
      <c r="H428">
        <f>IF(AND(ISNUMBER(F428),ISNUMBER(G428)),ROUND(MOD(G428-F428,1)*1440,0),"")</f>
        <v/>
      </c>
      <c r="I428" s="14">
        <f>IF(ISNUMBER(H428),ROUND(H428/60,2),"")</f>
        <v/>
      </c>
      <c r="K428" s="3" t="n"/>
      <c r="L428" s="3" t="n"/>
      <c r="M428" s="12" t="n"/>
    </row>
    <row r="429">
      <c r="A429" s="12" t="n"/>
      <c r="D429" s="3" t="n"/>
      <c r="F429" s="13" t="n"/>
      <c r="G429" s="13" t="n"/>
      <c r="H429">
        <f>IF(AND(ISNUMBER(F429),ISNUMBER(G429)),ROUND(MOD(G429-F429,1)*1440,0),"")</f>
        <v/>
      </c>
      <c r="I429" s="14">
        <f>IF(ISNUMBER(H429),ROUND(H429/60,2),"")</f>
        <v/>
      </c>
      <c r="K429" s="3" t="n"/>
      <c r="L429" s="3" t="n"/>
      <c r="M429" s="12" t="n"/>
    </row>
    <row r="430">
      <c r="A430" s="12" t="n"/>
      <c r="D430" s="3" t="n"/>
      <c r="F430" s="13" t="n"/>
      <c r="G430" s="13" t="n"/>
      <c r="H430">
        <f>IF(AND(ISNUMBER(F430),ISNUMBER(G430)),ROUND(MOD(G430-F430,1)*1440,0),"")</f>
        <v/>
      </c>
      <c r="I430" s="14">
        <f>IF(ISNUMBER(H430),ROUND(H430/60,2),"")</f>
        <v/>
      </c>
      <c r="K430" s="3" t="n"/>
      <c r="L430" s="3" t="n"/>
      <c r="M430" s="12" t="n"/>
    </row>
    <row r="431">
      <c r="A431" s="12" t="n"/>
      <c r="D431" s="3" t="n"/>
      <c r="F431" s="13" t="n"/>
      <c r="G431" s="13" t="n"/>
      <c r="H431">
        <f>IF(AND(ISNUMBER(F431),ISNUMBER(G431)),ROUND(MOD(G431-F431,1)*1440,0),"")</f>
        <v/>
      </c>
      <c r="I431" s="14">
        <f>IF(ISNUMBER(H431),ROUND(H431/60,2),"")</f>
        <v/>
      </c>
      <c r="K431" s="3" t="n"/>
      <c r="L431" s="3" t="n"/>
      <c r="M431" s="12" t="n"/>
    </row>
    <row r="432">
      <c r="A432" s="12" t="n"/>
      <c r="D432" s="3" t="n"/>
      <c r="F432" s="13" t="n"/>
      <c r="G432" s="13" t="n"/>
      <c r="H432">
        <f>IF(AND(ISNUMBER(F432),ISNUMBER(G432)),ROUND(MOD(G432-F432,1)*1440,0),"")</f>
        <v/>
      </c>
      <c r="I432" s="14">
        <f>IF(ISNUMBER(H432),ROUND(H432/60,2),"")</f>
        <v/>
      </c>
      <c r="K432" s="3" t="n"/>
      <c r="L432" s="3" t="n"/>
      <c r="M432" s="12" t="n"/>
    </row>
    <row r="433">
      <c r="A433" s="12" t="n"/>
      <c r="D433" s="3" t="n"/>
      <c r="F433" s="13" t="n"/>
      <c r="G433" s="13" t="n"/>
      <c r="H433">
        <f>IF(AND(ISNUMBER(F433),ISNUMBER(G433)),ROUND(MOD(G433-F433,1)*1440,0),"")</f>
        <v/>
      </c>
      <c r="I433" s="14">
        <f>IF(ISNUMBER(H433),ROUND(H433/60,2),"")</f>
        <v/>
      </c>
      <c r="K433" s="3" t="n"/>
      <c r="L433" s="3" t="n"/>
      <c r="M433" s="12" t="n"/>
    </row>
    <row r="434">
      <c r="A434" s="12" t="n"/>
      <c r="D434" s="3" t="n"/>
      <c r="F434" s="13" t="n"/>
      <c r="G434" s="13" t="n"/>
      <c r="H434">
        <f>IF(AND(ISNUMBER(F434),ISNUMBER(G434)),ROUND(MOD(G434-F434,1)*1440,0),"")</f>
        <v/>
      </c>
      <c r="I434" s="14">
        <f>IF(ISNUMBER(H434),ROUND(H434/60,2),"")</f>
        <v/>
      </c>
      <c r="K434" s="3" t="n"/>
      <c r="L434" s="3" t="n"/>
      <c r="M434" s="12" t="n"/>
    </row>
    <row r="435">
      <c r="A435" s="12" t="n"/>
      <c r="D435" s="3" t="n"/>
      <c r="F435" s="13" t="n"/>
      <c r="G435" s="13" t="n"/>
      <c r="H435">
        <f>IF(AND(ISNUMBER(F435),ISNUMBER(G435)),ROUND(MOD(G435-F435,1)*1440,0),"")</f>
        <v/>
      </c>
      <c r="I435" s="14">
        <f>IF(ISNUMBER(H435),ROUND(H435/60,2),"")</f>
        <v/>
      </c>
      <c r="K435" s="3" t="n"/>
      <c r="L435" s="3" t="n"/>
      <c r="M435" s="12" t="n"/>
    </row>
    <row r="436">
      <c r="A436" s="12" t="n"/>
      <c r="D436" s="3" t="n"/>
      <c r="F436" s="13" t="n"/>
      <c r="G436" s="13" t="n"/>
      <c r="H436">
        <f>IF(AND(ISNUMBER(F436),ISNUMBER(G436)),ROUND(MOD(G436-F436,1)*1440,0),"")</f>
        <v/>
      </c>
      <c r="I436" s="14">
        <f>IF(ISNUMBER(H436),ROUND(H436/60,2),"")</f>
        <v/>
      </c>
      <c r="K436" s="3" t="n"/>
      <c r="L436" s="3" t="n"/>
      <c r="M436" s="12" t="n"/>
    </row>
    <row r="437">
      <c r="A437" s="12" t="n"/>
      <c r="D437" s="3" t="n"/>
      <c r="F437" s="13" t="n"/>
      <c r="G437" s="13" t="n"/>
      <c r="H437">
        <f>IF(AND(ISNUMBER(F437),ISNUMBER(G437)),ROUND(MOD(G437-F437,1)*1440,0),"")</f>
        <v/>
      </c>
      <c r="I437" s="14">
        <f>IF(ISNUMBER(H437),ROUND(H437/60,2),"")</f>
        <v/>
      </c>
      <c r="K437" s="3" t="n"/>
      <c r="L437" s="3" t="n"/>
      <c r="M437" s="12" t="n"/>
    </row>
    <row r="438">
      <c r="A438" s="12" t="n"/>
      <c r="D438" s="3" t="n"/>
      <c r="F438" s="13" t="n"/>
      <c r="G438" s="13" t="n"/>
      <c r="H438">
        <f>IF(AND(ISNUMBER(F438),ISNUMBER(G438)),ROUND(MOD(G438-F438,1)*1440,0),"")</f>
        <v/>
      </c>
      <c r="I438" s="14">
        <f>IF(ISNUMBER(H438),ROUND(H438/60,2),"")</f>
        <v/>
      </c>
      <c r="K438" s="3" t="n"/>
      <c r="L438" s="3" t="n"/>
      <c r="M438" s="12" t="n"/>
    </row>
    <row r="439">
      <c r="A439" s="12" t="n"/>
      <c r="D439" s="3" t="n"/>
      <c r="F439" s="13" t="n"/>
      <c r="G439" s="13" t="n"/>
      <c r="H439">
        <f>IF(AND(ISNUMBER(F439),ISNUMBER(G439)),ROUND(MOD(G439-F439,1)*1440,0),"")</f>
        <v/>
      </c>
      <c r="I439" s="14">
        <f>IF(ISNUMBER(H439),ROUND(H439/60,2),"")</f>
        <v/>
      </c>
      <c r="K439" s="3" t="n"/>
      <c r="L439" s="3" t="n"/>
      <c r="M439" s="12" t="n"/>
    </row>
    <row r="440">
      <c r="A440" s="12" t="n"/>
      <c r="D440" s="3" t="n"/>
      <c r="F440" s="13" t="n"/>
      <c r="G440" s="13" t="n"/>
      <c r="H440">
        <f>IF(AND(ISNUMBER(F440),ISNUMBER(G440)),ROUND(MOD(G440-F440,1)*1440,0),"")</f>
        <v/>
      </c>
      <c r="I440" s="14">
        <f>IF(ISNUMBER(H440),ROUND(H440/60,2),"")</f>
        <v/>
      </c>
      <c r="K440" s="3" t="n"/>
      <c r="L440" s="3" t="n"/>
      <c r="M440" s="12" t="n"/>
    </row>
    <row r="441">
      <c r="A441" s="12" t="n"/>
      <c r="D441" s="3" t="n"/>
      <c r="F441" s="13" t="n"/>
      <c r="G441" s="13" t="n"/>
      <c r="H441">
        <f>IF(AND(ISNUMBER(F441),ISNUMBER(G441)),ROUND(MOD(G441-F441,1)*1440,0),"")</f>
        <v/>
      </c>
      <c r="I441" s="14">
        <f>IF(ISNUMBER(H441),ROUND(H441/60,2),"")</f>
        <v/>
      </c>
      <c r="K441" s="3" t="n"/>
      <c r="L441" s="3" t="n"/>
      <c r="M441" s="12" t="n"/>
    </row>
    <row r="442">
      <c r="A442" s="12" t="n"/>
      <c r="D442" s="3" t="n"/>
      <c r="F442" s="13" t="n"/>
      <c r="G442" s="13" t="n"/>
      <c r="H442">
        <f>IF(AND(ISNUMBER(F442),ISNUMBER(G442)),ROUND(MOD(G442-F442,1)*1440,0),"")</f>
        <v/>
      </c>
      <c r="I442" s="14">
        <f>IF(ISNUMBER(H442),ROUND(H442/60,2),"")</f>
        <v/>
      </c>
      <c r="K442" s="3" t="n"/>
      <c r="L442" s="3" t="n"/>
      <c r="M442" s="12" t="n"/>
    </row>
    <row r="443">
      <c r="A443" s="12" t="n"/>
      <c r="D443" s="3" t="n"/>
      <c r="F443" s="13" t="n"/>
      <c r="G443" s="13" t="n"/>
      <c r="H443">
        <f>IF(AND(ISNUMBER(F443),ISNUMBER(G443)),ROUND(MOD(G443-F443,1)*1440,0),"")</f>
        <v/>
      </c>
      <c r="I443" s="14">
        <f>IF(ISNUMBER(H443),ROUND(H443/60,2),"")</f>
        <v/>
      </c>
      <c r="K443" s="3" t="n"/>
      <c r="L443" s="3" t="n"/>
      <c r="M443" s="12" t="n"/>
    </row>
    <row r="444">
      <c r="A444" s="12" t="n"/>
      <c r="D444" s="3" t="n"/>
      <c r="F444" s="13" t="n"/>
      <c r="G444" s="13" t="n"/>
      <c r="H444">
        <f>IF(AND(ISNUMBER(F444),ISNUMBER(G444)),ROUND(MOD(G444-F444,1)*1440,0),"")</f>
        <v/>
      </c>
      <c r="I444" s="14">
        <f>IF(ISNUMBER(H444),ROUND(H444/60,2),"")</f>
        <v/>
      </c>
      <c r="K444" s="3" t="n"/>
      <c r="L444" s="3" t="n"/>
      <c r="M444" s="12" t="n"/>
    </row>
    <row r="445">
      <c r="A445" s="12" t="n"/>
      <c r="D445" s="3" t="n"/>
      <c r="F445" s="13" t="n"/>
      <c r="G445" s="13" t="n"/>
      <c r="H445">
        <f>IF(AND(ISNUMBER(F445),ISNUMBER(G445)),ROUND(MOD(G445-F445,1)*1440,0),"")</f>
        <v/>
      </c>
      <c r="I445" s="14">
        <f>IF(ISNUMBER(H445),ROUND(H445/60,2),"")</f>
        <v/>
      </c>
      <c r="K445" s="3" t="n"/>
      <c r="L445" s="3" t="n"/>
      <c r="M445" s="12" t="n"/>
    </row>
    <row r="446">
      <c r="A446" s="12" t="n"/>
      <c r="D446" s="3" t="n"/>
      <c r="F446" s="13" t="n"/>
      <c r="G446" s="13" t="n"/>
      <c r="H446">
        <f>IF(AND(ISNUMBER(F446),ISNUMBER(G446)),ROUND(MOD(G446-F446,1)*1440,0),"")</f>
        <v/>
      </c>
      <c r="I446" s="14">
        <f>IF(ISNUMBER(H446),ROUND(H446/60,2),"")</f>
        <v/>
      </c>
      <c r="K446" s="3" t="n"/>
      <c r="L446" s="3" t="n"/>
      <c r="M446" s="12" t="n"/>
    </row>
    <row r="447">
      <c r="A447" s="12" t="n"/>
      <c r="D447" s="3" t="n"/>
      <c r="F447" s="13" t="n"/>
      <c r="G447" s="13" t="n"/>
      <c r="H447">
        <f>IF(AND(ISNUMBER(F447),ISNUMBER(G447)),ROUND(MOD(G447-F447,1)*1440,0),"")</f>
        <v/>
      </c>
      <c r="I447" s="14">
        <f>IF(ISNUMBER(H447),ROUND(H447/60,2),"")</f>
        <v/>
      </c>
      <c r="K447" s="3" t="n"/>
      <c r="L447" s="3" t="n"/>
      <c r="M447" s="12" t="n"/>
    </row>
    <row r="448">
      <c r="A448" s="12" t="n"/>
      <c r="D448" s="3" t="n"/>
      <c r="F448" s="13" t="n"/>
      <c r="G448" s="13" t="n"/>
      <c r="H448">
        <f>IF(AND(ISNUMBER(F448),ISNUMBER(G448)),ROUND(MOD(G448-F448,1)*1440,0),"")</f>
        <v/>
      </c>
      <c r="I448" s="14">
        <f>IF(ISNUMBER(H448),ROUND(H448/60,2),"")</f>
        <v/>
      </c>
      <c r="K448" s="3" t="n"/>
      <c r="L448" s="3" t="n"/>
      <c r="M448" s="12" t="n"/>
    </row>
    <row r="449">
      <c r="A449" s="12" t="n"/>
      <c r="D449" s="3" t="n"/>
      <c r="F449" s="13" t="n"/>
      <c r="G449" s="13" t="n"/>
      <c r="H449">
        <f>IF(AND(ISNUMBER(F449),ISNUMBER(G449)),ROUND(MOD(G449-F449,1)*1440,0),"")</f>
        <v/>
      </c>
      <c r="I449" s="14">
        <f>IF(ISNUMBER(H449),ROUND(H449/60,2),"")</f>
        <v/>
      </c>
      <c r="K449" s="3" t="n"/>
      <c r="L449" s="3" t="n"/>
      <c r="M449" s="12" t="n"/>
    </row>
    <row r="450">
      <c r="A450" s="12" t="n"/>
      <c r="D450" s="3" t="n"/>
      <c r="F450" s="13" t="n"/>
      <c r="G450" s="13" t="n"/>
      <c r="H450">
        <f>IF(AND(ISNUMBER(F450),ISNUMBER(G450)),ROUND(MOD(G450-F450,1)*1440,0),"")</f>
        <v/>
      </c>
      <c r="I450" s="14">
        <f>IF(ISNUMBER(H450),ROUND(H450/60,2),"")</f>
        <v/>
      </c>
      <c r="K450" s="3" t="n"/>
      <c r="L450" s="3" t="n"/>
      <c r="M450" s="12" t="n"/>
    </row>
    <row r="451">
      <c r="A451" s="12" t="n"/>
      <c r="D451" s="3" t="n"/>
      <c r="F451" s="13" t="n"/>
      <c r="G451" s="13" t="n"/>
      <c r="H451">
        <f>IF(AND(ISNUMBER(F451),ISNUMBER(G451)),ROUND(MOD(G451-F451,1)*1440,0),"")</f>
        <v/>
      </c>
      <c r="I451" s="14">
        <f>IF(ISNUMBER(H451),ROUND(H451/60,2),"")</f>
        <v/>
      </c>
      <c r="K451" s="3" t="n"/>
      <c r="L451" s="3" t="n"/>
      <c r="M451" s="12" t="n"/>
    </row>
    <row r="452">
      <c r="A452" s="12" t="n"/>
      <c r="D452" s="3" t="n"/>
      <c r="F452" s="13" t="n"/>
      <c r="G452" s="13" t="n"/>
      <c r="H452">
        <f>IF(AND(ISNUMBER(F452),ISNUMBER(G452)),ROUND(MOD(G452-F452,1)*1440,0),"")</f>
        <v/>
      </c>
      <c r="I452" s="14">
        <f>IF(ISNUMBER(H452),ROUND(H452/60,2),"")</f>
        <v/>
      </c>
      <c r="K452" s="3" t="n"/>
      <c r="L452" s="3" t="n"/>
      <c r="M452" s="12" t="n"/>
    </row>
    <row r="453">
      <c r="A453" s="12" t="n"/>
      <c r="D453" s="3" t="n"/>
      <c r="F453" s="13" t="n"/>
      <c r="G453" s="13" t="n"/>
      <c r="H453">
        <f>IF(AND(ISNUMBER(F453),ISNUMBER(G453)),ROUND(MOD(G453-F453,1)*1440,0),"")</f>
        <v/>
      </c>
      <c r="I453" s="14">
        <f>IF(ISNUMBER(H453),ROUND(H453/60,2),"")</f>
        <v/>
      </c>
      <c r="K453" s="3" t="n"/>
      <c r="L453" s="3" t="n"/>
      <c r="M453" s="12" t="n"/>
    </row>
    <row r="454">
      <c r="A454" s="12" t="n"/>
      <c r="D454" s="3" t="n"/>
      <c r="F454" s="13" t="n"/>
      <c r="G454" s="13" t="n"/>
      <c r="H454">
        <f>IF(AND(ISNUMBER(F454),ISNUMBER(G454)),ROUND(MOD(G454-F454,1)*1440,0),"")</f>
        <v/>
      </c>
      <c r="I454" s="14">
        <f>IF(ISNUMBER(H454),ROUND(H454/60,2),"")</f>
        <v/>
      </c>
      <c r="K454" s="3" t="n"/>
      <c r="L454" s="3" t="n"/>
      <c r="M454" s="12" t="n"/>
    </row>
    <row r="455">
      <c r="A455" s="12" t="n"/>
      <c r="D455" s="3" t="n"/>
      <c r="F455" s="13" t="n"/>
      <c r="G455" s="13" t="n"/>
      <c r="H455">
        <f>IF(AND(ISNUMBER(F455),ISNUMBER(G455)),ROUND(MOD(G455-F455,1)*1440,0),"")</f>
        <v/>
      </c>
      <c r="I455" s="14">
        <f>IF(ISNUMBER(H455),ROUND(H455/60,2),"")</f>
        <v/>
      </c>
      <c r="K455" s="3" t="n"/>
      <c r="L455" s="3" t="n"/>
      <c r="M455" s="12" t="n"/>
    </row>
    <row r="456">
      <c r="A456" s="12" t="n"/>
      <c r="D456" s="3" t="n"/>
      <c r="F456" s="13" t="n"/>
      <c r="G456" s="13" t="n"/>
      <c r="H456">
        <f>IF(AND(ISNUMBER(F456),ISNUMBER(G456)),ROUND(MOD(G456-F456,1)*1440,0),"")</f>
        <v/>
      </c>
      <c r="I456" s="14">
        <f>IF(ISNUMBER(H456),ROUND(H456/60,2),"")</f>
        <v/>
      </c>
      <c r="K456" s="3" t="n"/>
      <c r="L456" s="3" t="n"/>
      <c r="M456" s="12" t="n"/>
    </row>
    <row r="457">
      <c r="A457" s="12" t="n"/>
      <c r="D457" s="3" t="n"/>
      <c r="F457" s="13" t="n"/>
      <c r="G457" s="13" t="n"/>
      <c r="H457">
        <f>IF(AND(ISNUMBER(F457),ISNUMBER(G457)),ROUND(MOD(G457-F457,1)*1440,0),"")</f>
        <v/>
      </c>
      <c r="I457" s="14">
        <f>IF(ISNUMBER(H457),ROUND(H457/60,2),"")</f>
        <v/>
      </c>
      <c r="K457" s="3" t="n"/>
      <c r="L457" s="3" t="n"/>
      <c r="M457" s="12" t="n"/>
    </row>
    <row r="458">
      <c r="A458" s="12" t="n"/>
      <c r="D458" s="3" t="n"/>
      <c r="F458" s="13" t="n"/>
      <c r="G458" s="13" t="n"/>
      <c r="H458">
        <f>IF(AND(ISNUMBER(F458),ISNUMBER(G458)),ROUND(MOD(G458-F458,1)*1440,0),"")</f>
        <v/>
      </c>
      <c r="I458" s="14">
        <f>IF(ISNUMBER(H458),ROUND(H458/60,2),"")</f>
        <v/>
      </c>
      <c r="K458" s="3" t="n"/>
      <c r="L458" s="3" t="n"/>
      <c r="M458" s="12" t="n"/>
    </row>
    <row r="459">
      <c r="A459" s="12" t="n"/>
      <c r="D459" s="3" t="n"/>
      <c r="F459" s="13" t="n"/>
      <c r="G459" s="13" t="n"/>
      <c r="H459">
        <f>IF(AND(ISNUMBER(F459),ISNUMBER(G459)),ROUND(MOD(G459-F459,1)*1440,0),"")</f>
        <v/>
      </c>
      <c r="I459" s="14">
        <f>IF(ISNUMBER(H459),ROUND(H459/60,2),"")</f>
        <v/>
      </c>
      <c r="K459" s="3" t="n"/>
      <c r="L459" s="3" t="n"/>
      <c r="M459" s="12" t="n"/>
    </row>
    <row r="460">
      <c r="A460" s="12" t="n"/>
      <c r="D460" s="3" t="n"/>
      <c r="F460" s="13" t="n"/>
      <c r="G460" s="13" t="n"/>
      <c r="H460">
        <f>IF(AND(ISNUMBER(F460),ISNUMBER(G460)),ROUND(MOD(G460-F460,1)*1440,0),"")</f>
        <v/>
      </c>
      <c r="I460" s="14">
        <f>IF(ISNUMBER(H460),ROUND(H460/60,2),"")</f>
        <v/>
      </c>
      <c r="K460" s="3" t="n"/>
      <c r="L460" s="3" t="n"/>
      <c r="M460" s="12" t="n"/>
    </row>
    <row r="461">
      <c r="A461" s="12" t="n"/>
      <c r="D461" s="3" t="n"/>
      <c r="F461" s="13" t="n"/>
      <c r="G461" s="13" t="n"/>
      <c r="H461">
        <f>IF(AND(ISNUMBER(F461),ISNUMBER(G461)),ROUND(MOD(G461-F461,1)*1440,0),"")</f>
        <v/>
      </c>
      <c r="I461" s="14">
        <f>IF(ISNUMBER(H461),ROUND(H461/60,2),"")</f>
        <v/>
      </c>
      <c r="K461" s="3" t="n"/>
      <c r="L461" s="3" t="n"/>
      <c r="M461" s="12" t="n"/>
    </row>
    <row r="462">
      <c r="A462" s="12" t="n"/>
      <c r="D462" s="3" t="n"/>
      <c r="F462" s="13" t="n"/>
      <c r="G462" s="13" t="n"/>
      <c r="H462">
        <f>IF(AND(ISNUMBER(F462),ISNUMBER(G462)),ROUND(MOD(G462-F462,1)*1440,0),"")</f>
        <v/>
      </c>
      <c r="I462" s="14">
        <f>IF(ISNUMBER(H462),ROUND(H462/60,2),"")</f>
        <v/>
      </c>
      <c r="K462" s="3" t="n"/>
      <c r="L462" s="3" t="n"/>
      <c r="M462" s="12" t="n"/>
    </row>
    <row r="463">
      <c r="A463" s="12" t="n"/>
      <c r="D463" s="3" t="n"/>
      <c r="F463" s="13" t="n"/>
      <c r="G463" s="13" t="n"/>
      <c r="H463">
        <f>IF(AND(ISNUMBER(F463),ISNUMBER(G463)),ROUND(MOD(G463-F463,1)*1440,0),"")</f>
        <v/>
      </c>
      <c r="I463" s="14">
        <f>IF(ISNUMBER(H463),ROUND(H463/60,2),"")</f>
        <v/>
      </c>
      <c r="K463" s="3" t="n"/>
      <c r="L463" s="3" t="n"/>
      <c r="M463" s="12" t="n"/>
    </row>
    <row r="464">
      <c r="A464" s="12" t="n"/>
      <c r="D464" s="3" t="n"/>
      <c r="F464" s="13" t="n"/>
      <c r="G464" s="13" t="n"/>
      <c r="H464">
        <f>IF(AND(ISNUMBER(F464),ISNUMBER(G464)),ROUND(MOD(G464-F464,1)*1440,0),"")</f>
        <v/>
      </c>
      <c r="I464" s="14">
        <f>IF(ISNUMBER(H464),ROUND(H464/60,2),"")</f>
        <v/>
      </c>
      <c r="K464" s="3" t="n"/>
      <c r="L464" s="3" t="n"/>
      <c r="M464" s="12" t="n"/>
    </row>
    <row r="465">
      <c r="A465" s="12" t="n"/>
      <c r="D465" s="3" t="n"/>
      <c r="F465" s="13" t="n"/>
      <c r="G465" s="13" t="n"/>
      <c r="H465">
        <f>IF(AND(ISNUMBER(F465),ISNUMBER(G465)),ROUND(MOD(G465-F465,1)*1440,0),"")</f>
        <v/>
      </c>
      <c r="I465" s="14">
        <f>IF(ISNUMBER(H465),ROUND(H465/60,2),"")</f>
        <v/>
      </c>
      <c r="K465" s="3" t="n"/>
      <c r="L465" s="3" t="n"/>
      <c r="M465" s="12" t="n"/>
    </row>
    <row r="466">
      <c r="A466" s="12" t="n"/>
      <c r="D466" s="3" t="n"/>
      <c r="F466" s="13" t="n"/>
      <c r="G466" s="13" t="n"/>
      <c r="H466">
        <f>IF(AND(ISNUMBER(F466),ISNUMBER(G466)),ROUND(MOD(G466-F466,1)*1440,0),"")</f>
        <v/>
      </c>
      <c r="I466" s="14">
        <f>IF(ISNUMBER(H466),ROUND(H466/60,2),"")</f>
        <v/>
      </c>
      <c r="K466" s="3" t="n"/>
      <c r="L466" s="3" t="n"/>
      <c r="M466" s="12" t="n"/>
    </row>
    <row r="467">
      <c r="A467" s="12" t="n"/>
      <c r="D467" s="3" t="n"/>
      <c r="F467" s="13" t="n"/>
      <c r="G467" s="13" t="n"/>
      <c r="H467">
        <f>IF(AND(ISNUMBER(F467),ISNUMBER(G467)),ROUND(MOD(G467-F467,1)*1440,0),"")</f>
        <v/>
      </c>
      <c r="I467" s="14">
        <f>IF(ISNUMBER(H467),ROUND(H467/60,2),"")</f>
        <v/>
      </c>
      <c r="K467" s="3" t="n"/>
      <c r="L467" s="3" t="n"/>
      <c r="M467" s="12" t="n"/>
    </row>
    <row r="468">
      <c r="A468" s="12" t="n"/>
      <c r="D468" s="3" t="n"/>
      <c r="F468" s="13" t="n"/>
      <c r="G468" s="13" t="n"/>
      <c r="H468">
        <f>IF(AND(ISNUMBER(F468),ISNUMBER(G468)),ROUND(MOD(G468-F468,1)*1440,0),"")</f>
        <v/>
      </c>
      <c r="I468" s="14">
        <f>IF(ISNUMBER(H468),ROUND(H468/60,2),"")</f>
        <v/>
      </c>
      <c r="K468" s="3" t="n"/>
      <c r="L468" s="3" t="n"/>
      <c r="M468" s="12" t="n"/>
    </row>
    <row r="469">
      <c r="A469" s="12" t="n"/>
      <c r="D469" s="3" t="n"/>
      <c r="F469" s="13" t="n"/>
      <c r="G469" s="13" t="n"/>
      <c r="H469">
        <f>IF(AND(ISNUMBER(F469),ISNUMBER(G469)),ROUND(MOD(G469-F469,1)*1440,0),"")</f>
        <v/>
      </c>
      <c r="I469" s="14">
        <f>IF(ISNUMBER(H469),ROUND(H469/60,2),"")</f>
        <v/>
      </c>
      <c r="K469" s="3" t="n"/>
      <c r="L469" s="3" t="n"/>
      <c r="M469" s="12" t="n"/>
    </row>
    <row r="470">
      <c r="A470" s="12" t="n"/>
      <c r="D470" s="3" t="n"/>
      <c r="F470" s="13" t="n"/>
      <c r="G470" s="13" t="n"/>
      <c r="H470">
        <f>IF(AND(ISNUMBER(F470),ISNUMBER(G470)),ROUND(MOD(G470-F470,1)*1440,0),"")</f>
        <v/>
      </c>
      <c r="I470" s="14">
        <f>IF(ISNUMBER(H470),ROUND(H470/60,2),"")</f>
        <v/>
      </c>
      <c r="K470" s="3" t="n"/>
      <c r="L470" s="3" t="n"/>
      <c r="M470" s="12" t="n"/>
    </row>
    <row r="471">
      <c r="A471" s="12" t="n"/>
      <c r="D471" s="3" t="n"/>
      <c r="F471" s="13" t="n"/>
      <c r="G471" s="13" t="n"/>
      <c r="H471">
        <f>IF(AND(ISNUMBER(F471),ISNUMBER(G471)),ROUND(MOD(G471-F471,1)*1440,0),"")</f>
        <v/>
      </c>
      <c r="I471" s="14">
        <f>IF(ISNUMBER(H471),ROUND(H471/60,2),"")</f>
        <v/>
      </c>
      <c r="K471" s="3" t="n"/>
      <c r="L471" s="3" t="n"/>
      <c r="M471" s="12" t="n"/>
    </row>
    <row r="472">
      <c r="A472" s="12" t="n"/>
      <c r="D472" s="3" t="n"/>
      <c r="F472" s="13" t="n"/>
      <c r="G472" s="13" t="n"/>
      <c r="H472">
        <f>IF(AND(ISNUMBER(F472),ISNUMBER(G472)),ROUND(MOD(G472-F472,1)*1440,0),"")</f>
        <v/>
      </c>
      <c r="I472" s="14">
        <f>IF(ISNUMBER(H472),ROUND(H472/60,2),"")</f>
        <v/>
      </c>
      <c r="K472" s="3" t="n"/>
      <c r="L472" s="3" t="n"/>
      <c r="M472" s="12" t="n"/>
    </row>
    <row r="473">
      <c r="A473" s="12" t="n"/>
      <c r="D473" s="3" t="n"/>
      <c r="F473" s="13" t="n"/>
      <c r="G473" s="13" t="n"/>
      <c r="H473">
        <f>IF(AND(ISNUMBER(F473),ISNUMBER(G473)),ROUND(MOD(G473-F473,1)*1440,0),"")</f>
        <v/>
      </c>
      <c r="I473" s="14">
        <f>IF(ISNUMBER(H473),ROUND(H473/60,2),"")</f>
        <v/>
      </c>
      <c r="K473" s="3" t="n"/>
      <c r="L473" s="3" t="n"/>
      <c r="M473" s="12" t="n"/>
    </row>
    <row r="474">
      <c r="A474" s="12" t="n"/>
      <c r="D474" s="3" t="n"/>
      <c r="F474" s="13" t="n"/>
      <c r="G474" s="13" t="n"/>
      <c r="H474">
        <f>IF(AND(ISNUMBER(F474),ISNUMBER(G474)),ROUND(MOD(G474-F474,1)*1440,0),"")</f>
        <v/>
      </c>
      <c r="I474" s="14">
        <f>IF(ISNUMBER(H474),ROUND(H474/60,2),"")</f>
        <v/>
      </c>
      <c r="K474" s="3" t="n"/>
      <c r="L474" s="3" t="n"/>
      <c r="M474" s="12" t="n"/>
    </row>
    <row r="475">
      <c r="A475" s="12" t="n"/>
      <c r="D475" s="3" t="n"/>
      <c r="F475" s="13" t="n"/>
      <c r="G475" s="13" t="n"/>
      <c r="H475">
        <f>IF(AND(ISNUMBER(F475),ISNUMBER(G475)),ROUND(MOD(G475-F475,1)*1440,0),"")</f>
        <v/>
      </c>
      <c r="I475" s="14">
        <f>IF(ISNUMBER(H475),ROUND(H475/60,2),"")</f>
        <v/>
      </c>
      <c r="K475" s="3" t="n"/>
      <c r="L475" s="3" t="n"/>
      <c r="M475" s="12" t="n"/>
    </row>
    <row r="476">
      <c r="A476" s="12" t="n"/>
      <c r="D476" s="3" t="n"/>
      <c r="F476" s="13" t="n"/>
      <c r="G476" s="13" t="n"/>
      <c r="H476">
        <f>IF(AND(ISNUMBER(F476),ISNUMBER(G476)),ROUND(MOD(G476-F476,1)*1440,0),"")</f>
        <v/>
      </c>
      <c r="I476" s="14">
        <f>IF(ISNUMBER(H476),ROUND(H476/60,2),"")</f>
        <v/>
      </c>
      <c r="K476" s="3" t="n"/>
      <c r="L476" s="3" t="n"/>
      <c r="M476" s="12" t="n"/>
    </row>
    <row r="477">
      <c r="A477" s="12" t="n"/>
      <c r="D477" s="3" t="n"/>
      <c r="F477" s="13" t="n"/>
      <c r="G477" s="13" t="n"/>
      <c r="H477">
        <f>IF(AND(ISNUMBER(F477),ISNUMBER(G477)),ROUND(MOD(G477-F477,1)*1440,0),"")</f>
        <v/>
      </c>
      <c r="I477" s="14">
        <f>IF(ISNUMBER(H477),ROUND(H477/60,2),"")</f>
        <v/>
      </c>
      <c r="K477" s="3" t="n"/>
      <c r="L477" s="3" t="n"/>
      <c r="M477" s="12" t="n"/>
    </row>
    <row r="478">
      <c r="A478" s="12" t="n"/>
      <c r="D478" s="3" t="n"/>
      <c r="F478" s="13" t="n"/>
      <c r="G478" s="13" t="n"/>
      <c r="H478">
        <f>IF(AND(ISNUMBER(F478),ISNUMBER(G478)),ROUND(MOD(G478-F478,1)*1440,0),"")</f>
        <v/>
      </c>
      <c r="I478" s="14">
        <f>IF(ISNUMBER(H478),ROUND(H478/60,2),"")</f>
        <v/>
      </c>
      <c r="K478" s="3" t="n"/>
      <c r="L478" s="3" t="n"/>
      <c r="M478" s="12" t="n"/>
    </row>
    <row r="479">
      <c r="A479" s="12" t="n"/>
      <c r="D479" s="3" t="n"/>
      <c r="F479" s="13" t="n"/>
      <c r="G479" s="13" t="n"/>
      <c r="H479">
        <f>IF(AND(ISNUMBER(F479),ISNUMBER(G479)),ROUND(MOD(G479-F479,1)*1440,0),"")</f>
        <v/>
      </c>
      <c r="I479" s="14">
        <f>IF(ISNUMBER(H479),ROUND(H479/60,2),"")</f>
        <v/>
      </c>
      <c r="K479" s="3" t="n"/>
      <c r="L479" s="3" t="n"/>
      <c r="M479" s="12" t="n"/>
    </row>
    <row r="480">
      <c r="A480" s="12" t="n"/>
      <c r="D480" s="3" t="n"/>
      <c r="F480" s="13" t="n"/>
      <c r="G480" s="13" t="n"/>
      <c r="H480">
        <f>IF(AND(ISNUMBER(F480),ISNUMBER(G480)),ROUND(MOD(G480-F480,1)*1440,0),"")</f>
        <v/>
      </c>
      <c r="I480" s="14">
        <f>IF(ISNUMBER(H480),ROUND(H480/60,2),"")</f>
        <v/>
      </c>
      <c r="K480" s="3" t="n"/>
      <c r="L480" s="3" t="n"/>
      <c r="M480" s="12" t="n"/>
    </row>
    <row r="481">
      <c r="A481" s="12" t="n"/>
      <c r="D481" s="3" t="n"/>
      <c r="F481" s="13" t="n"/>
      <c r="G481" s="13" t="n"/>
      <c r="H481">
        <f>IF(AND(ISNUMBER(F481),ISNUMBER(G481)),ROUND(MOD(G481-F481,1)*1440,0),"")</f>
        <v/>
      </c>
      <c r="I481" s="14">
        <f>IF(ISNUMBER(H481),ROUND(H481/60,2),"")</f>
        <v/>
      </c>
      <c r="K481" s="3" t="n"/>
      <c r="L481" s="3" t="n"/>
      <c r="M481" s="12" t="n"/>
    </row>
    <row r="482">
      <c r="A482" s="12" t="n"/>
      <c r="D482" s="3" t="n"/>
      <c r="F482" s="13" t="n"/>
      <c r="G482" s="13" t="n"/>
      <c r="H482">
        <f>IF(AND(ISNUMBER(F482),ISNUMBER(G482)),ROUND(MOD(G482-F482,1)*1440,0),"")</f>
        <v/>
      </c>
      <c r="I482" s="14">
        <f>IF(ISNUMBER(H482),ROUND(H482/60,2),"")</f>
        <v/>
      </c>
      <c r="K482" s="3" t="n"/>
      <c r="L482" s="3" t="n"/>
      <c r="M482" s="12" t="n"/>
    </row>
    <row r="483">
      <c r="A483" s="12" t="n"/>
      <c r="D483" s="3" t="n"/>
      <c r="F483" s="13" t="n"/>
      <c r="G483" s="13" t="n"/>
      <c r="H483">
        <f>IF(AND(ISNUMBER(F483),ISNUMBER(G483)),ROUND(MOD(G483-F483,1)*1440,0),"")</f>
        <v/>
      </c>
      <c r="I483" s="14">
        <f>IF(ISNUMBER(H483),ROUND(H483/60,2),"")</f>
        <v/>
      </c>
      <c r="K483" s="3" t="n"/>
      <c r="L483" s="3" t="n"/>
      <c r="M483" s="12" t="n"/>
    </row>
    <row r="484">
      <c r="A484" s="12" t="n"/>
      <c r="D484" s="3" t="n"/>
      <c r="F484" s="13" t="n"/>
      <c r="G484" s="13" t="n"/>
      <c r="H484">
        <f>IF(AND(ISNUMBER(F484),ISNUMBER(G484)),ROUND(MOD(G484-F484,1)*1440,0),"")</f>
        <v/>
      </c>
      <c r="I484" s="14">
        <f>IF(ISNUMBER(H484),ROUND(H484/60,2),"")</f>
        <v/>
      </c>
      <c r="K484" s="3" t="n"/>
      <c r="L484" s="3" t="n"/>
      <c r="M484" s="12" t="n"/>
    </row>
    <row r="485">
      <c r="A485" s="12" t="n"/>
      <c r="D485" s="3" t="n"/>
      <c r="F485" s="13" t="n"/>
      <c r="G485" s="13" t="n"/>
      <c r="H485">
        <f>IF(AND(ISNUMBER(F485),ISNUMBER(G485)),ROUND(MOD(G485-F485,1)*1440,0),"")</f>
        <v/>
      </c>
      <c r="I485" s="14">
        <f>IF(ISNUMBER(H485),ROUND(H485/60,2),"")</f>
        <v/>
      </c>
      <c r="K485" s="3" t="n"/>
      <c r="L485" s="3" t="n"/>
      <c r="M485" s="12" t="n"/>
    </row>
    <row r="486">
      <c r="A486" s="12" t="n"/>
      <c r="D486" s="3" t="n"/>
      <c r="F486" s="13" t="n"/>
      <c r="G486" s="13" t="n"/>
      <c r="H486">
        <f>IF(AND(ISNUMBER(F486),ISNUMBER(G486)),ROUND(MOD(G486-F486,1)*1440,0),"")</f>
        <v/>
      </c>
      <c r="I486" s="14">
        <f>IF(ISNUMBER(H486),ROUND(H486/60,2),"")</f>
        <v/>
      </c>
      <c r="K486" s="3" t="n"/>
      <c r="L486" s="3" t="n"/>
      <c r="M486" s="12" t="n"/>
    </row>
    <row r="487">
      <c r="A487" s="12" t="n"/>
      <c r="D487" s="3" t="n"/>
      <c r="F487" s="13" t="n"/>
      <c r="G487" s="13" t="n"/>
      <c r="H487">
        <f>IF(AND(ISNUMBER(F487),ISNUMBER(G487)),ROUND(MOD(G487-F487,1)*1440,0),"")</f>
        <v/>
      </c>
      <c r="I487" s="14">
        <f>IF(ISNUMBER(H487),ROUND(H487/60,2),"")</f>
        <v/>
      </c>
      <c r="K487" s="3" t="n"/>
      <c r="L487" s="3" t="n"/>
      <c r="M487" s="12" t="n"/>
    </row>
    <row r="488">
      <c r="A488" s="12" t="n"/>
      <c r="D488" s="3" t="n"/>
      <c r="F488" s="13" t="n"/>
      <c r="G488" s="13" t="n"/>
      <c r="H488">
        <f>IF(AND(ISNUMBER(F488),ISNUMBER(G488)),ROUND(MOD(G488-F488,1)*1440,0),"")</f>
        <v/>
      </c>
      <c r="I488" s="14">
        <f>IF(ISNUMBER(H488),ROUND(H488/60,2),"")</f>
        <v/>
      </c>
      <c r="K488" s="3" t="n"/>
      <c r="L488" s="3" t="n"/>
      <c r="M488" s="12" t="n"/>
    </row>
    <row r="489">
      <c r="A489" s="12" t="n"/>
      <c r="D489" s="3" t="n"/>
      <c r="F489" s="13" t="n"/>
      <c r="G489" s="13" t="n"/>
      <c r="H489">
        <f>IF(AND(ISNUMBER(F489),ISNUMBER(G489)),ROUND(MOD(G489-F489,1)*1440,0),"")</f>
        <v/>
      </c>
      <c r="I489" s="14">
        <f>IF(ISNUMBER(H489),ROUND(H489/60,2),"")</f>
        <v/>
      </c>
      <c r="K489" s="3" t="n"/>
      <c r="L489" s="3" t="n"/>
      <c r="M489" s="12" t="n"/>
    </row>
    <row r="490">
      <c r="A490" s="12" t="n"/>
      <c r="D490" s="3" t="n"/>
      <c r="F490" s="13" t="n"/>
      <c r="G490" s="13" t="n"/>
      <c r="H490">
        <f>IF(AND(ISNUMBER(F490),ISNUMBER(G490)),ROUND(MOD(G490-F490,1)*1440,0),"")</f>
        <v/>
      </c>
      <c r="I490" s="14">
        <f>IF(ISNUMBER(H490),ROUND(H490/60,2),"")</f>
        <v/>
      </c>
      <c r="K490" s="3" t="n"/>
      <c r="L490" s="3" t="n"/>
      <c r="M490" s="12" t="n"/>
    </row>
    <row r="491">
      <c r="A491" s="12" t="n"/>
      <c r="D491" s="3" t="n"/>
      <c r="F491" s="13" t="n"/>
      <c r="G491" s="13" t="n"/>
      <c r="H491">
        <f>IF(AND(ISNUMBER(F491),ISNUMBER(G491)),ROUND(MOD(G491-F491,1)*1440,0),"")</f>
        <v/>
      </c>
      <c r="I491" s="14">
        <f>IF(ISNUMBER(H491),ROUND(H491/60,2),"")</f>
        <v/>
      </c>
      <c r="K491" s="3" t="n"/>
      <c r="L491" s="3" t="n"/>
      <c r="M491" s="12" t="n"/>
    </row>
    <row r="492">
      <c r="A492" s="12" t="n"/>
      <c r="D492" s="3" t="n"/>
      <c r="F492" s="13" t="n"/>
      <c r="G492" s="13" t="n"/>
      <c r="H492">
        <f>IF(AND(ISNUMBER(F492),ISNUMBER(G492)),ROUND(MOD(G492-F492,1)*1440,0),"")</f>
        <v/>
      </c>
      <c r="I492" s="14">
        <f>IF(ISNUMBER(H492),ROUND(H492/60,2),"")</f>
        <v/>
      </c>
      <c r="K492" s="3" t="n"/>
      <c r="L492" s="3" t="n"/>
      <c r="M492" s="12" t="n"/>
    </row>
    <row r="493">
      <c r="A493" s="12" t="n"/>
      <c r="D493" s="3" t="n"/>
      <c r="F493" s="13" t="n"/>
      <c r="G493" s="13" t="n"/>
      <c r="H493">
        <f>IF(AND(ISNUMBER(F493),ISNUMBER(G493)),ROUND(MOD(G493-F493,1)*1440,0),"")</f>
        <v/>
      </c>
      <c r="I493" s="14">
        <f>IF(ISNUMBER(H493),ROUND(H493/60,2),"")</f>
        <v/>
      </c>
      <c r="K493" s="3" t="n"/>
      <c r="L493" s="3" t="n"/>
      <c r="M493" s="12" t="n"/>
    </row>
    <row r="494">
      <c r="A494" s="12" t="n"/>
      <c r="D494" s="3" t="n"/>
      <c r="F494" s="13" t="n"/>
      <c r="G494" s="13" t="n"/>
      <c r="H494">
        <f>IF(AND(ISNUMBER(F494),ISNUMBER(G494)),ROUND(MOD(G494-F494,1)*1440,0),"")</f>
        <v/>
      </c>
      <c r="I494" s="14">
        <f>IF(ISNUMBER(H494),ROUND(H494/60,2),"")</f>
        <v/>
      </c>
      <c r="K494" s="3" t="n"/>
      <c r="L494" s="3" t="n"/>
      <c r="M494" s="12" t="n"/>
    </row>
    <row r="495">
      <c r="A495" s="12" t="n"/>
      <c r="D495" s="3" t="n"/>
      <c r="F495" s="13" t="n"/>
      <c r="G495" s="13" t="n"/>
      <c r="H495">
        <f>IF(AND(ISNUMBER(F495),ISNUMBER(G495)),ROUND(MOD(G495-F495,1)*1440,0),"")</f>
        <v/>
      </c>
      <c r="I495" s="14">
        <f>IF(ISNUMBER(H495),ROUND(H495/60,2),"")</f>
        <v/>
      </c>
      <c r="K495" s="3" t="n"/>
      <c r="L495" s="3" t="n"/>
      <c r="M495" s="12" t="n"/>
    </row>
    <row r="496">
      <c r="A496" s="12" t="n"/>
      <c r="D496" s="3" t="n"/>
      <c r="F496" s="13" t="n"/>
      <c r="G496" s="13" t="n"/>
      <c r="H496">
        <f>IF(AND(ISNUMBER(F496),ISNUMBER(G496)),ROUND(MOD(G496-F496,1)*1440,0),"")</f>
        <v/>
      </c>
      <c r="I496" s="14">
        <f>IF(ISNUMBER(H496),ROUND(H496/60,2),"")</f>
        <v/>
      </c>
      <c r="K496" s="3" t="n"/>
      <c r="L496" s="3" t="n"/>
      <c r="M496" s="12" t="n"/>
    </row>
    <row r="497">
      <c r="A497" s="12" t="n"/>
      <c r="D497" s="3" t="n"/>
      <c r="F497" s="13" t="n"/>
      <c r="G497" s="13" t="n"/>
      <c r="H497">
        <f>IF(AND(ISNUMBER(F497),ISNUMBER(G497)),ROUND(MOD(G497-F497,1)*1440,0),"")</f>
        <v/>
      </c>
      <c r="I497" s="14">
        <f>IF(ISNUMBER(H497),ROUND(H497/60,2),"")</f>
        <v/>
      </c>
      <c r="K497" s="3" t="n"/>
      <c r="L497" s="3" t="n"/>
      <c r="M497" s="12" t="n"/>
    </row>
    <row r="498">
      <c r="A498" s="12" t="n"/>
      <c r="D498" s="3" t="n"/>
      <c r="F498" s="13" t="n"/>
      <c r="G498" s="13" t="n"/>
      <c r="H498">
        <f>IF(AND(ISNUMBER(F498),ISNUMBER(G498)),ROUND(MOD(G498-F498,1)*1440,0),"")</f>
        <v/>
      </c>
      <c r="I498" s="14">
        <f>IF(ISNUMBER(H498),ROUND(H498/60,2),"")</f>
        <v/>
      </c>
      <c r="K498" s="3" t="n"/>
      <c r="L498" s="3" t="n"/>
      <c r="M498" s="12" t="n"/>
    </row>
    <row r="499">
      <c r="A499" s="12" t="n"/>
      <c r="D499" s="3" t="n"/>
      <c r="F499" s="13" t="n"/>
      <c r="G499" s="13" t="n"/>
      <c r="H499">
        <f>IF(AND(ISNUMBER(F499),ISNUMBER(G499)),ROUND(MOD(G499-F499,1)*1440,0),"")</f>
        <v/>
      </c>
      <c r="I499" s="14">
        <f>IF(ISNUMBER(H499),ROUND(H499/60,2),"")</f>
        <v/>
      </c>
      <c r="K499" s="3" t="n"/>
      <c r="L499" s="3" t="n"/>
      <c r="M499" s="12" t="n"/>
    </row>
    <row r="500">
      <c r="A500" s="12" t="n"/>
      <c r="D500" s="3" t="n"/>
      <c r="F500" s="13" t="n"/>
      <c r="G500" s="13" t="n"/>
      <c r="H500">
        <f>IF(AND(ISNUMBER(F500),ISNUMBER(G500)),ROUND(MOD(G500-F500,1)*1440,0),"")</f>
        <v/>
      </c>
      <c r="I500" s="14">
        <f>IF(ISNUMBER(H500),ROUND(H500/60,2),"")</f>
        <v/>
      </c>
      <c r="K500" s="3" t="n"/>
      <c r="L500" s="3" t="n"/>
      <c r="M500" s="12" t="n"/>
    </row>
    <row r="501">
      <c r="A501" s="12" t="n"/>
      <c r="D501" s="3" t="n"/>
      <c r="F501" s="13" t="n"/>
      <c r="G501" s="13" t="n"/>
      <c r="H501">
        <f>IF(AND(ISNUMBER(F501),ISNUMBER(G501)),ROUND(MOD(G501-F501,1)*1440,0),"")</f>
        <v/>
      </c>
      <c r="I501" s="14">
        <f>IF(ISNUMBER(H501),ROUND(H501/60,2),"")</f>
        <v/>
      </c>
      <c r="K501" s="3" t="n"/>
      <c r="L501" s="3" t="n"/>
      <c r="M501" s="12" t="n"/>
    </row>
  </sheetData>
  <conditionalFormatting sqref="M2:M501">
    <cfRule type="expression" priority="1" dxfId="0">
      <formula>AND(ISNUMBER(A2),ISNUMBER(M2),M2-A2&gt;7)</formula>
    </cfRule>
  </conditionalFormatting>
  <dataValidations count="3">
    <dataValidation sqref="C2:C501" showDropDown="0" showInputMessage="0" showErrorMessage="0" allowBlank="1" type="list">
      <formula1>"STR,LTR"</formula1>
    </dataValidation>
    <dataValidation sqref="J2:J501" showDropDown="0" showInputMessage="0" showErrorMessage="0" allowBlank="1" type="list">
      <formula1>"You,Spouse"</formula1>
    </dataValidation>
    <dataValidation sqref="E2:E501" showDropDown="0" showInputMessage="0" showErrorMessage="0" allowBlank="1" type="list">
      <formula1>Lists!$A$1:$A$11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8" customWidth="1" min="3" max="3"/>
    <col width="14" customWidth="1" min="4" max="4"/>
    <col width="38" customWidth="1" min="5" max="5"/>
    <col width="34" customWidth="1" min="6" max="6"/>
    <col width="46" customWidth="1" min="8" max="8"/>
  </cols>
  <sheetData>
    <row r="1" ht="32" customHeight="1">
      <c r="A1" s="6" t="inlineStr">
        <is>
          <t>Property</t>
        </is>
      </c>
      <c r="B1" s="6" t="inlineStr">
        <is>
          <t>Person</t>
        </is>
      </c>
      <c r="C1" s="6" t="inlineStr">
        <is>
          <t>Role</t>
        </is>
      </c>
      <c r="D1" s="6" t="inlineStr">
        <is>
          <t>Hours this year</t>
        </is>
      </c>
      <c r="E1" s="6" t="inlineStr">
        <is>
          <t>Source (invoice, agreement, log)</t>
        </is>
      </c>
      <c r="F1" s="6" t="inlineStr">
        <is>
          <t>Notes</t>
        </is>
      </c>
      <c r="H1" s="2" t="inlineStr">
        <is>
          <t>Record every individual who works on the property. The 100-hour test fails if anyone else works more hours than you.</t>
        </is>
      </c>
    </row>
    <row r="2">
      <c r="A2" s="8" t="inlineStr">
        <is>
          <t>Harbor View Cottage</t>
        </is>
      </c>
      <c r="B2" s="8" t="inlineStr">
        <is>
          <t>Co-host</t>
        </is>
      </c>
      <c r="C2" s="8" t="inlineStr">
        <is>
          <t>Co-host</t>
        </is>
      </c>
      <c r="D2" s="8" t="n">
        <v>64</v>
      </c>
      <c r="E2" s="8" t="inlineStr">
        <is>
          <t>Co-host agreement and message log</t>
        </is>
      </c>
      <c r="F2" s="8" t="inlineStr">
        <is>
          <t>Example row - delete</t>
        </is>
      </c>
    </row>
    <row r="3">
      <c r="A3" s="8" t="inlineStr">
        <is>
          <t>Harbor View Cottage</t>
        </is>
      </c>
      <c r="B3" s="8" t="inlineStr">
        <is>
          <t>Cleaner</t>
        </is>
      </c>
      <c r="C3" s="8" t="inlineStr">
        <is>
          <t>Cleaner</t>
        </is>
      </c>
      <c r="D3" s="8" t="n">
        <v>41</v>
      </c>
      <c r="E3" s="8" t="inlineStr">
        <is>
          <t>Cleaning invoices, Jan-Dec</t>
        </is>
      </c>
      <c r="F3" s="8" t="inlineStr">
        <is>
          <t>Example row - delete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3" customWidth="1" min="5" max="5"/>
    <col width="18" customWidth="1" min="6" max="6"/>
    <col width="30" customWidth="1" min="7" max="7"/>
    <col width="16" customWidth="1" min="8" max="8"/>
  </cols>
  <sheetData>
    <row r="1">
      <c r="A1" s="15" t="inlineStr">
        <is>
          <t>Summary by property</t>
        </is>
      </c>
    </row>
    <row r="2">
      <c r="A2" s="16" t="inlineStr">
        <is>
          <t>Indicators compare recorded hours with thresholds only. They do not determine material participation.</t>
        </is>
      </c>
    </row>
    <row r="3">
      <c r="A3" s="17" t="inlineStr">
        <is>
          <t>Tax year</t>
        </is>
      </c>
      <c r="B3" s="18" t="n">
        <v>2026</v>
      </c>
    </row>
    <row r="5" ht="32" customHeight="1">
      <c r="A5" s="6" t="inlineStr">
        <is>
          <t>Property</t>
        </is>
      </c>
      <c r="B5" s="6" t="inlineStr">
        <is>
          <t>Rental type</t>
        </is>
      </c>
      <c r="C5" s="6" t="inlineStr">
        <is>
          <t>Your hours</t>
        </is>
      </c>
      <c r="D5" s="6" t="inlineStr">
        <is>
          <t>Spouse hours</t>
        </is>
      </c>
      <c r="E5" s="6" t="inlineStr">
        <is>
          <t>You + spouse</t>
        </is>
      </c>
      <c r="F5" s="6" t="inlineStr">
        <is>
          <t>Most hours by any other person</t>
        </is>
      </c>
      <c r="G5" s="6" t="inlineStr">
        <is>
          <t>100-hour threshold (more than 100 and at least as much as anyone else)</t>
        </is>
      </c>
      <c r="H5" s="6" t="inlineStr">
        <is>
          <t>500-hour threshold</t>
        </is>
      </c>
    </row>
    <row r="6">
      <c r="A6" s="19" t="inlineStr">
        <is>
          <t>Harbor View Cottage</t>
        </is>
      </c>
      <c r="B6" s="19" t="inlineStr">
        <is>
          <t>STR</t>
        </is>
      </c>
      <c r="C6" s="20">
        <f>IF(A6="","",SUMIFS('Hour log'!$I:$I,'Hour log'!$B:$B,A6,'Hour log'!$J:$J,"You",'Hour log'!$A:$A,"&gt;="&amp;DATE($B$3,1,1),'Hour log'!$A:$A,"&lt;="&amp;DATE($B$3,12,31)))</f>
        <v/>
      </c>
      <c r="D6" s="20">
        <f>IF(A6="","",SUMIFS('Hour log'!$I:$I,'Hour log'!$B:$B,A6,'Hour log'!$J:$J,"Spouse",'Hour log'!$A:$A,"&gt;="&amp;DATE($B$3,1,1),'Hour log'!$A:$A,"&lt;="&amp;DATE($B$3,12,31)))</f>
        <v/>
      </c>
      <c r="E6" s="20">
        <f>IF(A6="","",C6+D6)</f>
        <v/>
      </c>
      <c r="F6" s="20">
        <f>IF(A6="","",IFERROR(MAXIFS('Other people'!$D:$D,'Other people'!$A:$A,A6),0))</f>
        <v/>
      </c>
      <c r="G6" s="21">
        <f>IF(A6="","",IF(AND(E6&gt;100,E6&gt;=F6),"Hours meet threshold","Not yet"))</f>
        <v/>
      </c>
      <c r="H6" s="21">
        <f>IF(A6="","",IF(E6&gt;500,"Hours meet threshold","Not yet"))</f>
        <v/>
      </c>
    </row>
    <row r="7">
      <c r="A7" s="19" t="inlineStr">
        <is>
          <t>Maple Street Loft</t>
        </is>
      </c>
      <c r="B7" s="19" t="inlineStr">
        <is>
          <t>LTR</t>
        </is>
      </c>
      <c r="C7" s="20">
        <f>IF(A7="","",SUMIFS('Hour log'!$I:$I,'Hour log'!$B:$B,A7,'Hour log'!$J:$J,"You",'Hour log'!$A:$A,"&gt;="&amp;DATE($B$3,1,1),'Hour log'!$A:$A,"&lt;="&amp;DATE($B$3,12,31)))</f>
        <v/>
      </c>
      <c r="D7" s="20">
        <f>IF(A7="","",SUMIFS('Hour log'!$I:$I,'Hour log'!$B:$B,A7,'Hour log'!$J:$J,"Spouse",'Hour log'!$A:$A,"&gt;="&amp;DATE($B$3,1,1),'Hour log'!$A:$A,"&lt;="&amp;DATE($B$3,12,31)))</f>
        <v/>
      </c>
      <c r="E7" s="20">
        <f>IF(A7="","",C7+D7)</f>
        <v/>
      </c>
      <c r="F7" s="20">
        <f>IF(A7="","",IFERROR(MAXIFS('Other people'!$D:$D,'Other people'!$A:$A,A7),0))</f>
        <v/>
      </c>
      <c r="G7" s="21">
        <f>IF(A7="","",IF(AND(E7&gt;100,E7&gt;=F7),"Hours meet threshold","Not yet"))</f>
        <v/>
      </c>
      <c r="H7" s="21">
        <f>IF(A7="","",IF(E7&gt;500,"Hours meet threshold","Not yet"))</f>
        <v/>
      </c>
    </row>
    <row r="8">
      <c r="A8" s="21" t="n"/>
      <c r="B8" s="21" t="n"/>
      <c r="C8" s="20">
        <f>IF(A8="","",SUMIFS('Hour log'!$I:$I,'Hour log'!$B:$B,A8,'Hour log'!$J:$J,"You",'Hour log'!$A:$A,"&gt;="&amp;DATE($B$3,1,1),'Hour log'!$A:$A,"&lt;="&amp;DATE($B$3,12,31)))</f>
        <v/>
      </c>
      <c r="D8" s="20">
        <f>IF(A8="","",SUMIFS('Hour log'!$I:$I,'Hour log'!$B:$B,A8,'Hour log'!$J:$J,"Spouse",'Hour log'!$A:$A,"&gt;="&amp;DATE($B$3,1,1),'Hour log'!$A:$A,"&lt;="&amp;DATE($B$3,12,31)))</f>
        <v/>
      </c>
      <c r="E8" s="20">
        <f>IF(A8="","",C8+D8)</f>
        <v/>
      </c>
      <c r="F8" s="20">
        <f>IF(A8="","",IFERROR(MAXIFS('Other people'!$D:$D,'Other people'!$A:$A,A8),0))</f>
        <v/>
      </c>
      <c r="G8" s="21">
        <f>IF(A8="","",IF(AND(E8&gt;100,E8&gt;=F8),"Hours meet threshold","Not yet"))</f>
        <v/>
      </c>
      <c r="H8" s="21">
        <f>IF(A8="","",IF(E8&gt;500,"Hours meet threshold","Not yet"))</f>
        <v/>
      </c>
    </row>
    <row r="9">
      <c r="A9" s="21" t="n"/>
      <c r="B9" s="21" t="n"/>
      <c r="C9" s="20">
        <f>IF(A9="","",SUMIFS('Hour log'!$I:$I,'Hour log'!$B:$B,A9,'Hour log'!$J:$J,"You",'Hour log'!$A:$A,"&gt;="&amp;DATE($B$3,1,1),'Hour log'!$A:$A,"&lt;="&amp;DATE($B$3,12,31)))</f>
        <v/>
      </c>
      <c r="D9" s="20">
        <f>IF(A9="","",SUMIFS('Hour log'!$I:$I,'Hour log'!$B:$B,A9,'Hour log'!$J:$J,"Spouse",'Hour log'!$A:$A,"&gt;="&amp;DATE($B$3,1,1),'Hour log'!$A:$A,"&lt;="&amp;DATE($B$3,12,31)))</f>
        <v/>
      </c>
      <c r="E9" s="20">
        <f>IF(A9="","",C9+D9)</f>
        <v/>
      </c>
      <c r="F9" s="20">
        <f>IF(A9="","",IFERROR(MAXIFS('Other people'!$D:$D,'Other people'!$A:$A,A9),0))</f>
        <v/>
      </c>
      <c r="G9" s="21">
        <f>IF(A9="","",IF(AND(E9&gt;100,E9&gt;=F9),"Hours meet threshold","Not yet"))</f>
        <v/>
      </c>
      <c r="H9" s="21">
        <f>IF(A9="","",IF(E9&gt;500,"Hours meet threshold","Not yet"))</f>
        <v/>
      </c>
    </row>
    <row r="10">
      <c r="A10" s="21" t="n"/>
      <c r="B10" s="21" t="n"/>
      <c r="C10" s="20">
        <f>IF(A10="","",SUMIFS('Hour log'!$I:$I,'Hour log'!$B:$B,A10,'Hour log'!$J:$J,"You",'Hour log'!$A:$A,"&gt;="&amp;DATE($B$3,1,1),'Hour log'!$A:$A,"&lt;="&amp;DATE($B$3,12,31)))</f>
        <v/>
      </c>
      <c r="D10" s="20">
        <f>IF(A10="","",SUMIFS('Hour log'!$I:$I,'Hour log'!$B:$B,A10,'Hour log'!$J:$J,"Spouse",'Hour log'!$A:$A,"&gt;="&amp;DATE($B$3,1,1),'Hour log'!$A:$A,"&lt;="&amp;DATE($B$3,12,31)))</f>
        <v/>
      </c>
      <c r="E10" s="20">
        <f>IF(A10="","",C10+D10)</f>
        <v/>
      </c>
      <c r="F10" s="20">
        <f>IF(A10="","",IFERROR(MAXIFS('Other people'!$D:$D,'Other people'!$A:$A,A10),0))</f>
        <v/>
      </c>
      <c r="G10" s="21">
        <f>IF(A10="","",IF(AND(E10&gt;100,E10&gt;=F10),"Hours meet threshold","Not yet"))</f>
        <v/>
      </c>
      <c r="H10" s="21">
        <f>IF(A10="","",IF(E10&gt;500,"Hours meet threshold","Not yet"))</f>
        <v/>
      </c>
    </row>
    <row r="11">
      <c r="A11" s="21" t="n"/>
      <c r="B11" s="21" t="n"/>
      <c r="C11" s="20">
        <f>IF(A11="","",SUMIFS('Hour log'!$I:$I,'Hour log'!$B:$B,A11,'Hour log'!$J:$J,"You",'Hour log'!$A:$A,"&gt;="&amp;DATE($B$3,1,1),'Hour log'!$A:$A,"&lt;="&amp;DATE($B$3,12,31)))</f>
        <v/>
      </c>
      <c r="D11" s="20">
        <f>IF(A11="","",SUMIFS('Hour log'!$I:$I,'Hour log'!$B:$B,A11,'Hour log'!$J:$J,"Spouse",'Hour log'!$A:$A,"&gt;="&amp;DATE($B$3,1,1),'Hour log'!$A:$A,"&lt;="&amp;DATE($B$3,12,31)))</f>
        <v/>
      </c>
      <c r="E11" s="20">
        <f>IF(A11="","",C11+D11)</f>
        <v/>
      </c>
      <c r="F11" s="20">
        <f>IF(A11="","",IFERROR(MAXIFS('Other people'!$D:$D,'Other people'!$A:$A,A11),0))</f>
        <v/>
      </c>
      <c r="G11" s="21">
        <f>IF(A11="","",IF(AND(E11&gt;100,E11&gt;=F11),"Hours meet threshold","Not yet"))</f>
        <v/>
      </c>
      <c r="H11" s="21">
        <f>IF(A11="","",IF(E11&gt;500,"Hours meet threshold","Not yet"))</f>
        <v/>
      </c>
    </row>
    <row r="12">
      <c r="A12" s="21" t="n"/>
      <c r="B12" s="21" t="n"/>
      <c r="C12" s="20">
        <f>IF(A12="","",SUMIFS('Hour log'!$I:$I,'Hour log'!$B:$B,A12,'Hour log'!$J:$J,"You",'Hour log'!$A:$A,"&gt;="&amp;DATE($B$3,1,1),'Hour log'!$A:$A,"&lt;="&amp;DATE($B$3,12,31)))</f>
        <v/>
      </c>
      <c r="D12" s="20">
        <f>IF(A12="","",SUMIFS('Hour log'!$I:$I,'Hour log'!$B:$B,A12,'Hour log'!$J:$J,"Spouse",'Hour log'!$A:$A,"&gt;="&amp;DATE($B$3,1,1),'Hour log'!$A:$A,"&lt;="&amp;DATE($B$3,12,31)))</f>
        <v/>
      </c>
      <c r="E12" s="20">
        <f>IF(A12="","",C12+D12)</f>
        <v/>
      </c>
      <c r="F12" s="20">
        <f>IF(A12="","",IFERROR(MAXIFS('Other people'!$D:$D,'Other people'!$A:$A,A12),0))</f>
        <v/>
      </c>
      <c r="G12" s="21">
        <f>IF(A12="","",IF(AND(E12&gt;100,E12&gt;=F12),"Hours meet threshold","Not yet"))</f>
        <v/>
      </c>
      <c r="H12" s="21">
        <f>IF(A12="","",IF(E12&gt;500,"Hours meet threshold","Not yet"))</f>
        <v/>
      </c>
    </row>
    <row r="13">
      <c r="A13" s="21" t="n"/>
      <c r="B13" s="21" t="n"/>
      <c r="C13" s="20">
        <f>IF(A13="","",SUMIFS('Hour log'!$I:$I,'Hour log'!$B:$B,A13,'Hour log'!$J:$J,"You",'Hour log'!$A:$A,"&gt;="&amp;DATE($B$3,1,1),'Hour log'!$A:$A,"&lt;="&amp;DATE($B$3,12,31)))</f>
        <v/>
      </c>
      <c r="D13" s="20">
        <f>IF(A13="","",SUMIFS('Hour log'!$I:$I,'Hour log'!$B:$B,A13,'Hour log'!$J:$J,"Spouse",'Hour log'!$A:$A,"&gt;="&amp;DATE($B$3,1,1),'Hour log'!$A:$A,"&lt;="&amp;DATE($B$3,12,31)))</f>
        <v/>
      </c>
      <c r="E13" s="20">
        <f>IF(A13="","",C13+D13)</f>
        <v/>
      </c>
      <c r="F13" s="20">
        <f>IF(A13="","",IFERROR(MAXIFS('Other people'!$D:$D,'Other people'!$A:$A,A13),0))</f>
        <v/>
      </c>
      <c r="G13" s="21">
        <f>IF(A13="","",IF(AND(E13&gt;100,E13&gt;=F13),"Hours meet threshold","Not yet"))</f>
        <v/>
      </c>
      <c r="H13" s="21">
        <f>IF(A13="","",IF(E13&gt;500,"Hours meet threshold","Not yet"))</f>
        <v/>
      </c>
    </row>
    <row r="14">
      <c r="A14" s="21" t="n"/>
      <c r="B14" s="21" t="n"/>
      <c r="C14" s="20">
        <f>IF(A14="","",SUMIFS('Hour log'!$I:$I,'Hour log'!$B:$B,A14,'Hour log'!$J:$J,"You",'Hour log'!$A:$A,"&gt;="&amp;DATE($B$3,1,1),'Hour log'!$A:$A,"&lt;="&amp;DATE($B$3,12,31)))</f>
        <v/>
      </c>
      <c r="D14" s="20">
        <f>IF(A14="","",SUMIFS('Hour log'!$I:$I,'Hour log'!$B:$B,A14,'Hour log'!$J:$J,"Spouse",'Hour log'!$A:$A,"&gt;="&amp;DATE($B$3,1,1),'Hour log'!$A:$A,"&lt;="&amp;DATE($B$3,12,31)))</f>
        <v/>
      </c>
      <c r="E14" s="20">
        <f>IF(A14="","",C14+D14)</f>
        <v/>
      </c>
      <c r="F14" s="20">
        <f>IF(A14="","",IFERROR(MAXIFS('Other people'!$D:$D,'Other people'!$A:$A,A14),0))</f>
        <v/>
      </c>
      <c r="G14" s="21">
        <f>IF(A14="","",IF(AND(E14&gt;100,E14&gt;=F14),"Hours meet threshold","Not yet"))</f>
        <v/>
      </c>
      <c r="H14" s="21">
        <f>IF(A14="","",IF(E14&gt;500,"Hours meet threshold","Not yet"))</f>
        <v/>
      </c>
    </row>
    <row r="15">
      <c r="A15" s="21" t="n"/>
      <c r="B15" s="21" t="n"/>
      <c r="C15" s="20">
        <f>IF(A15="","",SUMIFS('Hour log'!$I:$I,'Hour log'!$B:$B,A15,'Hour log'!$J:$J,"You",'Hour log'!$A:$A,"&gt;="&amp;DATE($B$3,1,1),'Hour log'!$A:$A,"&lt;="&amp;DATE($B$3,12,31)))</f>
        <v/>
      </c>
      <c r="D15" s="20">
        <f>IF(A15="","",SUMIFS('Hour log'!$I:$I,'Hour log'!$B:$B,A15,'Hour log'!$J:$J,"Spouse",'Hour log'!$A:$A,"&gt;="&amp;DATE($B$3,1,1),'Hour log'!$A:$A,"&lt;="&amp;DATE($B$3,12,31)))</f>
        <v/>
      </c>
      <c r="E15" s="20">
        <f>IF(A15="","",C15+D15)</f>
        <v/>
      </c>
      <c r="F15" s="20">
        <f>IF(A15="","",IFERROR(MAXIFS('Other people'!$D:$D,'Other people'!$A:$A,A15),0))</f>
        <v/>
      </c>
      <c r="G15" s="21">
        <f>IF(A15="","",IF(AND(E15&gt;100,E15&gt;=F15),"Hours meet threshold","Not yet"))</f>
        <v/>
      </c>
      <c r="H15" s="21">
        <f>IF(A15="","",IF(E15&gt;500,"Hours meet threshold","Not yet"))</f>
        <v/>
      </c>
    </row>
    <row r="16">
      <c r="A16" s="21" t="n"/>
      <c r="B16" s="21" t="n"/>
      <c r="C16" s="20">
        <f>IF(A16="","",SUMIFS('Hour log'!$I:$I,'Hour log'!$B:$B,A16,'Hour log'!$J:$J,"You",'Hour log'!$A:$A,"&gt;="&amp;DATE($B$3,1,1),'Hour log'!$A:$A,"&lt;="&amp;DATE($B$3,12,31)))</f>
        <v/>
      </c>
      <c r="D16" s="20">
        <f>IF(A16="","",SUMIFS('Hour log'!$I:$I,'Hour log'!$B:$B,A16,'Hour log'!$J:$J,"Spouse",'Hour log'!$A:$A,"&gt;="&amp;DATE($B$3,1,1),'Hour log'!$A:$A,"&lt;="&amp;DATE($B$3,12,31)))</f>
        <v/>
      </c>
      <c r="E16" s="20">
        <f>IF(A16="","",C16+D16)</f>
        <v/>
      </c>
      <c r="F16" s="20">
        <f>IF(A16="","",IFERROR(MAXIFS('Other people'!$D:$D,'Other people'!$A:$A,A16),0))</f>
        <v/>
      </c>
      <c r="G16" s="21">
        <f>IF(A16="","",IF(AND(E16&gt;100,E16&gt;=F16),"Hours meet threshold","Not yet"))</f>
        <v/>
      </c>
      <c r="H16" s="21">
        <f>IF(A16="","",IF(E16&gt;500,"Hours meet threshold","Not yet"))</f>
        <v/>
      </c>
    </row>
    <row r="17">
      <c r="A17" s="21" t="n"/>
      <c r="B17" s="21" t="n"/>
      <c r="C17" s="20">
        <f>IF(A17="","",SUMIFS('Hour log'!$I:$I,'Hour log'!$B:$B,A17,'Hour log'!$J:$J,"You",'Hour log'!$A:$A,"&gt;="&amp;DATE($B$3,1,1),'Hour log'!$A:$A,"&lt;="&amp;DATE($B$3,12,31)))</f>
        <v/>
      </c>
      <c r="D17" s="20">
        <f>IF(A17="","",SUMIFS('Hour log'!$I:$I,'Hour log'!$B:$B,A17,'Hour log'!$J:$J,"Spouse",'Hour log'!$A:$A,"&gt;="&amp;DATE($B$3,1,1),'Hour log'!$A:$A,"&lt;="&amp;DATE($B$3,12,31)))</f>
        <v/>
      </c>
      <c r="E17" s="20">
        <f>IF(A17="","",C17+D17)</f>
        <v/>
      </c>
      <c r="F17" s="20">
        <f>IF(A17="","",IFERROR(MAXIFS('Other people'!$D:$D,'Other people'!$A:$A,A17),0))</f>
        <v/>
      </c>
      <c r="G17" s="21">
        <f>IF(A17="","",IF(AND(E17&gt;100,E17&gt;=F17),"Hours meet threshold","Not yet"))</f>
        <v/>
      </c>
      <c r="H17" s="21">
        <f>IF(A17="","",IF(E17&gt;500,"Hours meet threshold","Not yet"))</f>
        <v/>
      </c>
    </row>
    <row r="18">
      <c r="A18" s="21" t="n"/>
      <c r="B18" s="21" t="n"/>
      <c r="C18" s="20">
        <f>IF(A18="","",SUMIFS('Hour log'!$I:$I,'Hour log'!$B:$B,A18,'Hour log'!$J:$J,"You",'Hour log'!$A:$A,"&gt;="&amp;DATE($B$3,1,1),'Hour log'!$A:$A,"&lt;="&amp;DATE($B$3,12,31)))</f>
        <v/>
      </c>
      <c r="D18" s="20">
        <f>IF(A18="","",SUMIFS('Hour log'!$I:$I,'Hour log'!$B:$B,A18,'Hour log'!$J:$J,"Spouse",'Hour log'!$A:$A,"&gt;="&amp;DATE($B$3,1,1),'Hour log'!$A:$A,"&lt;="&amp;DATE($B$3,12,31)))</f>
        <v/>
      </c>
      <c r="E18" s="20">
        <f>IF(A18="","",C18+D18)</f>
        <v/>
      </c>
      <c r="F18" s="20">
        <f>IF(A18="","",IFERROR(MAXIFS('Other people'!$D:$D,'Other people'!$A:$A,A18),0))</f>
        <v/>
      </c>
      <c r="G18" s="21">
        <f>IF(A18="","",IF(AND(E18&gt;100,E18&gt;=F18),"Hours meet threshold","Not yet"))</f>
        <v/>
      </c>
      <c r="H18" s="21">
        <f>IF(A18="","",IF(E18&gt;500,"Hours meet threshold","Not yet"))</f>
        <v/>
      </c>
    </row>
    <row r="19">
      <c r="A19" s="21" t="n"/>
      <c r="B19" s="21" t="n"/>
      <c r="C19" s="20">
        <f>IF(A19="","",SUMIFS('Hour log'!$I:$I,'Hour log'!$B:$B,A19,'Hour log'!$J:$J,"You",'Hour log'!$A:$A,"&gt;="&amp;DATE($B$3,1,1),'Hour log'!$A:$A,"&lt;="&amp;DATE($B$3,12,31)))</f>
        <v/>
      </c>
      <c r="D19" s="20">
        <f>IF(A19="","",SUMIFS('Hour log'!$I:$I,'Hour log'!$B:$B,A19,'Hour log'!$J:$J,"Spouse",'Hour log'!$A:$A,"&gt;="&amp;DATE($B$3,1,1),'Hour log'!$A:$A,"&lt;="&amp;DATE($B$3,12,31)))</f>
        <v/>
      </c>
      <c r="E19" s="20">
        <f>IF(A19="","",C19+D19)</f>
        <v/>
      </c>
      <c r="F19" s="20">
        <f>IF(A19="","",IFERROR(MAXIFS('Other people'!$D:$D,'Other people'!$A:$A,A19),0))</f>
        <v/>
      </c>
      <c r="G19" s="21">
        <f>IF(A19="","",IF(AND(E19&gt;100,E19&gt;=F19),"Hours meet threshold","Not yet"))</f>
        <v/>
      </c>
      <c r="H19" s="21">
        <f>IF(A19="","",IF(E19&gt;500,"Hours meet threshold","Not yet"))</f>
        <v/>
      </c>
    </row>
    <row r="20">
      <c r="A20" s="21" t="n"/>
      <c r="B20" s="21" t="n"/>
      <c r="C20" s="20">
        <f>IF(A20="","",SUMIFS('Hour log'!$I:$I,'Hour log'!$B:$B,A20,'Hour log'!$J:$J,"You",'Hour log'!$A:$A,"&gt;="&amp;DATE($B$3,1,1),'Hour log'!$A:$A,"&lt;="&amp;DATE($B$3,12,31)))</f>
        <v/>
      </c>
      <c r="D20" s="20">
        <f>IF(A20="","",SUMIFS('Hour log'!$I:$I,'Hour log'!$B:$B,A20,'Hour log'!$J:$J,"Spouse",'Hour log'!$A:$A,"&gt;="&amp;DATE($B$3,1,1),'Hour log'!$A:$A,"&lt;="&amp;DATE($B$3,12,31)))</f>
        <v/>
      </c>
      <c r="E20" s="20">
        <f>IF(A20="","",C20+D20)</f>
        <v/>
      </c>
      <c r="F20" s="20">
        <f>IF(A20="","",IFERROR(MAXIFS('Other people'!$D:$D,'Other people'!$A:$A,A20),0))</f>
        <v/>
      </c>
      <c r="G20" s="21">
        <f>IF(A20="","",IF(AND(E20&gt;100,E20&gt;=F20),"Hours meet threshold","Not yet"))</f>
        <v/>
      </c>
      <c r="H20" s="21">
        <f>IF(A20="","",IF(E20&gt;500,"Hours meet threshold","Not yet"))</f>
        <v/>
      </c>
    </row>
    <row r="21">
      <c r="A21" s="21" t="n"/>
      <c r="B21" s="21" t="n"/>
      <c r="C21" s="20">
        <f>IF(A21="","",SUMIFS('Hour log'!$I:$I,'Hour log'!$B:$B,A21,'Hour log'!$J:$J,"You",'Hour log'!$A:$A,"&gt;="&amp;DATE($B$3,1,1),'Hour log'!$A:$A,"&lt;="&amp;DATE($B$3,12,31)))</f>
        <v/>
      </c>
      <c r="D21" s="20">
        <f>IF(A21="","",SUMIFS('Hour log'!$I:$I,'Hour log'!$B:$B,A21,'Hour log'!$J:$J,"Spouse",'Hour log'!$A:$A,"&gt;="&amp;DATE($B$3,1,1),'Hour log'!$A:$A,"&lt;="&amp;DATE($B$3,12,31)))</f>
        <v/>
      </c>
      <c r="E21" s="20">
        <f>IF(A21="","",C21+D21)</f>
        <v/>
      </c>
      <c r="F21" s="20">
        <f>IF(A21="","",IFERROR(MAXIFS('Other people'!$D:$D,'Other people'!$A:$A,A21),0))</f>
        <v/>
      </c>
      <c r="G21" s="21">
        <f>IF(A21="","",IF(AND(E21&gt;100,E21&gt;=F21),"Hours meet threshold","Not yet"))</f>
        <v/>
      </c>
      <c r="H21" s="21">
        <f>IF(A21="","",IF(E21&gt;500,"Hours meet threshold","Not yet"))</f>
        <v/>
      </c>
    </row>
    <row r="22">
      <c r="A22" s="21" t="n"/>
      <c r="B22" s="21" t="n"/>
      <c r="C22" s="20">
        <f>IF(A22="","",SUMIFS('Hour log'!$I:$I,'Hour log'!$B:$B,A22,'Hour log'!$J:$J,"You",'Hour log'!$A:$A,"&gt;="&amp;DATE($B$3,1,1),'Hour log'!$A:$A,"&lt;="&amp;DATE($B$3,12,31)))</f>
        <v/>
      </c>
      <c r="D22" s="20">
        <f>IF(A22="","",SUMIFS('Hour log'!$I:$I,'Hour log'!$B:$B,A22,'Hour log'!$J:$J,"Spouse",'Hour log'!$A:$A,"&gt;="&amp;DATE($B$3,1,1),'Hour log'!$A:$A,"&lt;="&amp;DATE($B$3,12,31)))</f>
        <v/>
      </c>
      <c r="E22" s="20">
        <f>IF(A22="","",C22+D22)</f>
        <v/>
      </c>
      <c r="F22" s="20">
        <f>IF(A22="","",IFERROR(MAXIFS('Other people'!$D:$D,'Other people'!$A:$A,A22),0))</f>
        <v/>
      </c>
      <c r="G22" s="21">
        <f>IF(A22="","",IF(AND(E22&gt;100,E22&gt;=F22),"Hours meet threshold","Not yet"))</f>
        <v/>
      </c>
      <c r="H22" s="21">
        <f>IF(A22="","",IF(E22&gt;500,"Hours meet threshold","Not yet"))</f>
        <v/>
      </c>
    </row>
    <row r="23">
      <c r="A23" s="21" t="n"/>
      <c r="B23" s="21" t="n"/>
      <c r="C23" s="20">
        <f>IF(A23="","",SUMIFS('Hour log'!$I:$I,'Hour log'!$B:$B,A23,'Hour log'!$J:$J,"You",'Hour log'!$A:$A,"&gt;="&amp;DATE($B$3,1,1),'Hour log'!$A:$A,"&lt;="&amp;DATE($B$3,12,31)))</f>
        <v/>
      </c>
      <c r="D23" s="20">
        <f>IF(A23="","",SUMIFS('Hour log'!$I:$I,'Hour log'!$B:$B,A23,'Hour log'!$J:$J,"Spouse",'Hour log'!$A:$A,"&gt;="&amp;DATE($B$3,1,1),'Hour log'!$A:$A,"&lt;="&amp;DATE($B$3,12,31)))</f>
        <v/>
      </c>
      <c r="E23" s="20">
        <f>IF(A23="","",C23+D23)</f>
        <v/>
      </c>
      <c r="F23" s="20">
        <f>IF(A23="","",IFERROR(MAXIFS('Other people'!$D:$D,'Other people'!$A:$A,A23),0))</f>
        <v/>
      </c>
      <c r="G23" s="21">
        <f>IF(A23="","",IF(AND(E23&gt;100,E23&gt;=F23),"Hours meet threshold","Not yet"))</f>
        <v/>
      </c>
      <c r="H23" s="21">
        <f>IF(A23="","",IF(E23&gt;500,"Hours meet threshold","Not yet"))</f>
        <v/>
      </c>
    </row>
    <row r="24">
      <c r="A24" s="21" t="n"/>
      <c r="B24" s="21" t="n"/>
      <c r="C24" s="20">
        <f>IF(A24="","",SUMIFS('Hour log'!$I:$I,'Hour log'!$B:$B,A24,'Hour log'!$J:$J,"You",'Hour log'!$A:$A,"&gt;="&amp;DATE($B$3,1,1),'Hour log'!$A:$A,"&lt;="&amp;DATE($B$3,12,31)))</f>
        <v/>
      </c>
      <c r="D24" s="20">
        <f>IF(A24="","",SUMIFS('Hour log'!$I:$I,'Hour log'!$B:$B,A24,'Hour log'!$J:$J,"Spouse",'Hour log'!$A:$A,"&gt;="&amp;DATE($B$3,1,1),'Hour log'!$A:$A,"&lt;="&amp;DATE($B$3,12,31)))</f>
        <v/>
      </c>
      <c r="E24" s="20">
        <f>IF(A24="","",C24+D24)</f>
        <v/>
      </c>
      <c r="F24" s="20">
        <f>IF(A24="","",IFERROR(MAXIFS('Other people'!$D:$D,'Other people'!$A:$A,A24),0))</f>
        <v/>
      </c>
      <c r="G24" s="21">
        <f>IF(A24="","",IF(AND(E24&gt;100,E24&gt;=F24),"Hours meet threshold","Not yet"))</f>
        <v/>
      </c>
      <c r="H24" s="21">
        <f>IF(A24="","",IF(E24&gt;500,"Hours meet threshold","Not yet"))</f>
        <v/>
      </c>
    </row>
    <row r="25">
      <c r="A25" s="21" t="n"/>
      <c r="B25" s="21" t="n"/>
      <c r="C25" s="20">
        <f>IF(A25="","",SUMIFS('Hour log'!$I:$I,'Hour log'!$B:$B,A25,'Hour log'!$J:$J,"You",'Hour log'!$A:$A,"&gt;="&amp;DATE($B$3,1,1),'Hour log'!$A:$A,"&lt;="&amp;DATE($B$3,12,31)))</f>
        <v/>
      </c>
      <c r="D25" s="20">
        <f>IF(A25="","",SUMIFS('Hour log'!$I:$I,'Hour log'!$B:$B,A25,'Hour log'!$J:$J,"Spouse",'Hour log'!$A:$A,"&gt;="&amp;DATE($B$3,1,1),'Hour log'!$A:$A,"&lt;="&amp;DATE($B$3,12,31)))</f>
        <v/>
      </c>
      <c r="E25" s="20">
        <f>IF(A25="","",C25+D25)</f>
        <v/>
      </c>
      <c r="F25" s="20">
        <f>IF(A25="","",IFERROR(MAXIFS('Other people'!$D:$D,'Other people'!$A:$A,A25),0))</f>
        <v/>
      </c>
      <c r="G25" s="21">
        <f>IF(A25="","",IF(AND(E25&gt;100,E25&gt;=F25),"Hours meet threshold","Not yet"))</f>
        <v/>
      </c>
      <c r="H25" s="21">
        <f>IF(A25="","",IF(E25&gt;500,"Hours meet threshold","Not yet"))</f>
        <v/>
      </c>
    </row>
  </sheetData>
  <conditionalFormatting sqref="G6:H25">
    <cfRule type="expression" priority="1" dxfId="1">
      <formula>G6="Hours meet threshold"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  <col width="26" customWidth="1" min="4" max="4"/>
    <col width="16" customWidth="1" min="5" max="5"/>
    <col width="16" customWidth="1" min="6" max="6"/>
  </cols>
  <sheetData>
    <row r="1">
      <c r="A1" s="15" t="inlineStr">
        <is>
          <t>Real estate professional status (REPS) time</t>
        </is>
      </c>
    </row>
    <row r="2">
      <c r="A2" s="16" t="inlineStr">
        <is>
          <t>Counts rows marked 'You' in the Hour log. Add other real-property work and all other working hours yourself.</t>
        </is>
      </c>
    </row>
    <row r="3">
      <c r="A3" s="17" t="inlineStr">
        <is>
          <t>Tax year</t>
        </is>
      </c>
      <c r="B3">
        <f>Summary!B3</f>
        <v/>
      </c>
    </row>
    <row r="5" ht="32" customHeight="1">
      <c r="A5" s="6" t="inlineStr">
        <is>
          <t>Month</t>
        </is>
      </c>
      <c r="B5" s="6" t="inlineStr">
        <is>
          <t>Rental hours from log (You)</t>
        </is>
      </c>
      <c r="C5" s="6" t="inlineStr">
        <is>
          <t>Other real-property work hours</t>
        </is>
      </c>
      <c r="D5" s="6" t="inlineStr">
        <is>
          <t>All other work hours (W-2 job, other business)</t>
        </is>
      </c>
      <c r="E5" s="6" t="inlineStr">
        <is>
          <t>Total working hours</t>
        </is>
      </c>
      <c r="F5" s="6" t="inlineStr">
        <is>
          <t>Real-property share</t>
        </is>
      </c>
    </row>
    <row r="6">
      <c r="A6" s="22">
        <f>DATE($B$3,1,1)</f>
        <v/>
      </c>
      <c r="B6" s="20">
        <f>SUMIFS('Hour log'!$I:$I,'Hour log'!$J:$J,"You",'Hour log'!$A:$A,"&gt;="&amp;A6,'Hour log'!$A:$A,"&lt;"&amp;EDATE(A6,1))</f>
        <v/>
      </c>
      <c r="C6" s="23" t="n"/>
      <c r="D6" s="23" t="n"/>
      <c r="E6" s="20">
        <f>B6+C6+D6</f>
        <v/>
      </c>
      <c r="F6" s="24">
        <f>IF(E6=0,"",(B6+C6)/E6)</f>
        <v/>
      </c>
    </row>
    <row r="7">
      <c r="A7" s="22">
        <f>DATE($B$3,2,1)</f>
        <v/>
      </c>
      <c r="B7" s="20">
        <f>SUMIFS('Hour log'!$I:$I,'Hour log'!$J:$J,"You",'Hour log'!$A:$A,"&gt;="&amp;A7,'Hour log'!$A:$A,"&lt;"&amp;EDATE(A7,1))</f>
        <v/>
      </c>
      <c r="C7" s="23" t="n"/>
      <c r="D7" s="23" t="n"/>
      <c r="E7" s="20">
        <f>B7+C7+D7</f>
        <v/>
      </c>
      <c r="F7" s="24">
        <f>IF(E7=0,"",(B7+C7)/E7)</f>
        <v/>
      </c>
    </row>
    <row r="8">
      <c r="A8" s="22">
        <f>DATE($B$3,3,1)</f>
        <v/>
      </c>
      <c r="B8" s="20">
        <f>SUMIFS('Hour log'!$I:$I,'Hour log'!$J:$J,"You",'Hour log'!$A:$A,"&gt;="&amp;A8,'Hour log'!$A:$A,"&lt;"&amp;EDATE(A8,1))</f>
        <v/>
      </c>
      <c r="C8" s="23" t="n"/>
      <c r="D8" s="23" t="n"/>
      <c r="E8" s="20">
        <f>B8+C8+D8</f>
        <v/>
      </c>
      <c r="F8" s="24">
        <f>IF(E8=0,"",(B8+C8)/E8)</f>
        <v/>
      </c>
    </row>
    <row r="9">
      <c r="A9" s="22">
        <f>DATE($B$3,4,1)</f>
        <v/>
      </c>
      <c r="B9" s="20">
        <f>SUMIFS('Hour log'!$I:$I,'Hour log'!$J:$J,"You",'Hour log'!$A:$A,"&gt;="&amp;A9,'Hour log'!$A:$A,"&lt;"&amp;EDATE(A9,1))</f>
        <v/>
      </c>
      <c r="C9" s="23" t="n"/>
      <c r="D9" s="23" t="n"/>
      <c r="E9" s="20">
        <f>B9+C9+D9</f>
        <v/>
      </c>
      <c r="F9" s="24">
        <f>IF(E9=0,"",(B9+C9)/E9)</f>
        <v/>
      </c>
    </row>
    <row r="10">
      <c r="A10" s="22">
        <f>DATE($B$3,5,1)</f>
        <v/>
      </c>
      <c r="B10" s="20">
        <f>SUMIFS('Hour log'!$I:$I,'Hour log'!$J:$J,"You",'Hour log'!$A:$A,"&gt;="&amp;A10,'Hour log'!$A:$A,"&lt;"&amp;EDATE(A10,1))</f>
        <v/>
      </c>
      <c r="C10" s="23" t="n"/>
      <c r="D10" s="23" t="n"/>
      <c r="E10" s="20">
        <f>B10+C10+D10</f>
        <v/>
      </c>
      <c r="F10" s="24">
        <f>IF(E10=0,"",(B10+C10)/E10)</f>
        <v/>
      </c>
    </row>
    <row r="11">
      <c r="A11" s="22">
        <f>DATE($B$3,6,1)</f>
        <v/>
      </c>
      <c r="B11" s="20">
        <f>SUMIFS('Hour log'!$I:$I,'Hour log'!$J:$J,"You",'Hour log'!$A:$A,"&gt;="&amp;A11,'Hour log'!$A:$A,"&lt;"&amp;EDATE(A11,1))</f>
        <v/>
      </c>
      <c r="C11" s="23" t="n"/>
      <c r="D11" s="23" t="n"/>
      <c r="E11" s="20">
        <f>B11+C11+D11</f>
        <v/>
      </c>
      <c r="F11" s="24">
        <f>IF(E11=0,"",(B11+C11)/E11)</f>
        <v/>
      </c>
    </row>
    <row r="12">
      <c r="A12" s="22">
        <f>DATE($B$3,7,1)</f>
        <v/>
      </c>
      <c r="B12" s="20">
        <f>SUMIFS('Hour log'!$I:$I,'Hour log'!$J:$J,"You",'Hour log'!$A:$A,"&gt;="&amp;A12,'Hour log'!$A:$A,"&lt;"&amp;EDATE(A12,1))</f>
        <v/>
      </c>
      <c r="C12" s="23" t="n"/>
      <c r="D12" s="23" t="n"/>
      <c r="E12" s="20">
        <f>B12+C12+D12</f>
        <v/>
      </c>
      <c r="F12" s="24">
        <f>IF(E12=0,"",(B12+C12)/E12)</f>
        <v/>
      </c>
    </row>
    <row r="13">
      <c r="A13" s="22">
        <f>DATE($B$3,8,1)</f>
        <v/>
      </c>
      <c r="B13" s="20">
        <f>SUMIFS('Hour log'!$I:$I,'Hour log'!$J:$J,"You",'Hour log'!$A:$A,"&gt;="&amp;A13,'Hour log'!$A:$A,"&lt;"&amp;EDATE(A13,1))</f>
        <v/>
      </c>
      <c r="C13" s="23" t="n"/>
      <c r="D13" s="23" t="n"/>
      <c r="E13" s="20">
        <f>B13+C13+D13</f>
        <v/>
      </c>
      <c r="F13" s="24">
        <f>IF(E13=0,"",(B13+C13)/E13)</f>
        <v/>
      </c>
    </row>
    <row r="14">
      <c r="A14" s="22">
        <f>DATE($B$3,9,1)</f>
        <v/>
      </c>
      <c r="B14" s="20">
        <f>SUMIFS('Hour log'!$I:$I,'Hour log'!$J:$J,"You",'Hour log'!$A:$A,"&gt;="&amp;A14,'Hour log'!$A:$A,"&lt;"&amp;EDATE(A14,1))</f>
        <v/>
      </c>
      <c r="C14" s="23" t="n"/>
      <c r="D14" s="23" t="n"/>
      <c r="E14" s="20">
        <f>B14+C14+D14</f>
        <v/>
      </c>
      <c r="F14" s="24">
        <f>IF(E14=0,"",(B14+C14)/E14)</f>
        <v/>
      </c>
    </row>
    <row r="15">
      <c r="A15" s="22">
        <f>DATE($B$3,10,1)</f>
        <v/>
      </c>
      <c r="B15" s="20">
        <f>SUMIFS('Hour log'!$I:$I,'Hour log'!$J:$J,"You",'Hour log'!$A:$A,"&gt;="&amp;A15,'Hour log'!$A:$A,"&lt;"&amp;EDATE(A15,1))</f>
        <v/>
      </c>
      <c r="C15" s="23" t="n"/>
      <c r="D15" s="23" t="n"/>
      <c r="E15" s="20">
        <f>B15+C15+D15</f>
        <v/>
      </c>
      <c r="F15" s="24">
        <f>IF(E15=0,"",(B15+C15)/E15)</f>
        <v/>
      </c>
    </row>
    <row r="16">
      <c r="A16" s="22">
        <f>DATE($B$3,11,1)</f>
        <v/>
      </c>
      <c r="B16" s="20">
        <f>SUMIFS('Hour log'!$I:$I,'Hour log'!$J:$J,"You",'Hour log'!$A:$A,"&gt;="&amp;A16,'Hour log'!$A:$A,"&lt;"&amp;EDATE(A16,1))</f>
        <v/>
      </c>
      <c r="C16" s="23" t="n"/>
      <c r="D16" s="23" t="n"/>
      <c r="E16" s="20">
        <f>B16+C16+D16</f>
        <v/>
      </c>
      <c r="F16" s="24">
        <f>IF(E16=0,"",(B16+C16)/E16)</f>
        <v/>
      </c>
    </row>
    <row r="17">
      <c r="A17" s="22">
        <f>DATE($B$3,12,1)</f>
        <v/>
      </c>
      <c r="B17" s="20">
        <f>SUMIFS('Hour log'!$I:$I,'Hour log'!$J:$J,"You",'Hour log'!$A:$A,"&gt;="&amp;A17,'Hour log'!$A:$A,"&lt;"&amp;EDATE(A17,1))</f>
        <v/>
      </c>
      <c r="C17" s="23" t="n"/>
      <c r="D17" s="23" t="n"/>
      <c r="E17" s="20">
        <f>B17+C17+D17</f>
        <v/>
      </c>
      <c r="F17" s="24">
        <f>IF(E17=0,"",(B17+C17)/E17)</f>
        <v/>
      </c>
    </row>
    <row r="18">
      <c r="A18" s="17" t="inlineStr">
        <is>
          <t>Year</t>
        </is>
      </c>
      <c r="B18" s="25">
        <f>SUM(B6:B17)</f>
        <v/>
      </c>
      <c r="C18" s="25">
        <f>SUM(C6:C17)</f>
        <v/>
      </c>
      <c r="D18" s="25">
        <f>SUM(D6:D17)</f>
        <v/>
      </c>
      <c r="E18" s="25">
        <f>SUM(E6:E17)</f>
        <v/>
      </c>
      <c r="F18" s="26">
        <f>IF(E18=0,"",(B18+C18)/E18)</f>
        <v/>
      </c>
    </row>
    <row r="20">
      <c r="A20" s="17" t="inlineStr">
        <is>
          <t>More than 750 real-property hours</t>
        </is>
      </c>
      <c r="B20">
        <f>IF(B18+C18&gt;750,"Hours meet threshold","Not yet")</f>
        <v/>
      </c>
    </row>
    <row r="21">
      <c r="A21" s="17" t="inlineStr">
        <is>
          <t>More than half of working time</t>
        </is>
      </c>
      <c r="B21">
        <f>IF(COUNT(D6:D17)=0,"Enter other work hours (0 if none)",IF(AND(E18&gt;0,(B18+C18)/E18&gt;0.5),"Hours meet threshold","Not yet"))</f>
        <v/>
      </c>
    </row>
    <row r="23">
      <c r="A23" s="2" t="inlineStr">
        <is>
          <t>Other real-property work: development, construction, acquisition, brokerage or management you do outside the rental log. Employee hours count only if you own more than 5% of the employer.</t>
        </is>
      </c>
    </row>
    <row r="24"/>
  </sheetData>
  <mergeCells count="1">
    <mergeCell ref="A23:F24"/>
  </mergeCells>
  <conditionalFormatting sqref="B20:B21">
    <cfRule type="expression" priority="1" dxfId="1">
      <formula>B20="Hours meet threshold"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2026-09-26T23:42:00Z</dcterms:created>
  <dcterms:modified xmlns:dcterms="http://purl.org/dc/terms/" xmlns:xsi="http://www.w3.org/2001/XMLSchema-instance" xsi:type="dcterms:W3CDTF">2026-09-26T23:42:00Z</dcterms:modified>
</cp:coreProperties>
</file>